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4"/>
  </bookViews>
  <sheets>
    <sheet name="Воломская СОШ" sheetId="1" r:id="rId1"/>
    <sheet name="Ледмозерская СОШ" sheetId="2" r:id="rId2"/>
    <sheet name="Муезерская СОШ, 5а" sheetId="3" r:id="rId3"/>
    <sheet name="Муезерская СОШ, 5б" sheetId="4" r:id="rId4"/>
    <sheet name="Ругозерская СОШ" sheetId="5" r:id="rId5"/>
  </sheets>
  <calcPr calcId="124519"/>
</workbook>
</file>

<file path=xl/calcChain.xml><?xml version="1.0" encoding="utf-8"?>
<calcChain xmlns="http://schemas.openxmlformats.org/spreadsheetml/2006/main">
  <c r="T15" i="5"/>
  <c r="T14"/>
  <c r="S14"/>
  <c r="T13"/>
  <c r="S13"/>
  <c r="Y12"/>
  <c r="U12"/>
  <c r="T12"/>
  <c r="Y11"/>
  <c r="V11"/>
  <c r="U11"/>
  <c r="T11"/>
  <c r="R11"/>
  <c r="Q11"/>
  <c r="Y10"/>
  <c r="X10"/>
  <c r="W10"/>
  <c r="W11" s="1"/>
  <c r="V10"/>
  <c r="V12" s="1"/>
  <c r="U10"/>
  <c r="T10"/>
  <c r="S10"/>
  <c r="S11" s="1"/>
  <c r="R10"/>
  <c r="Q10"/>
  <c r="Q12" s="1"/>
  <c r="P9"/>
  <c r="O9"/>
  <c r="O8"/>
  <c r="P8" s="1"/>
  <c r="P7"/>
  <c r="O7"/>
  <c r="O6"/>
  <c r="P6" s="1"/>
  <c r="P5"/>
  <c r="O5"/>
  <c r="O4"/>
  <c r="P4" s="1"/>
  <c r="P10" l="1"/>
  <c r="P12"/>
  <c r="P11"/>
  <c r="X12"/>
  <c r="X11"/>
  <c r="S12"/>
  <c r="W12"/>
  <c r="T21" i="4" l="1"/>
  <c r="T20"/>
  <c r="S20"/>
  <c r="T19"/>
  <c r="S19"/>
  <c r="T18"/>
  <c r="Y17"/>
  <c r="Y18" s="1"/>
  <c r="V17"/>
  <c r="U17"/>
  <c r="U18" s="1"/>
  <c r="T17"/>
  <c r="R17"/>
  <c r="Q17"/>
  <c r="Y16"/>
  <c r="X16"/>
  <c r="X17" s="1"/>
  <c r="W16"/>
  <c r="V16"/>
  <c r="V18" s="1"/>
  <c r="U16"/>
  <c r="T16"/>
  <c r="S16"/>
  <c r="R16"/>
  <c r="Q16"/>
  <c r="Q18" s="1"/>
  <c r="P15"/>
  <c r="O15"/>
  <c r="O14"/>
  <c r="P14" s="1"/>
  <c r="P13"/>
  <c r="O13"/>
  <c r="O12"/>
  <c r="P12" s="1"/>
  <c r="P11"/>
  <c r="O11"/>
  <c r="O10"/>
  <c r="P10" s="1"/>
  <c r="P9"/>
  <c r="O9"/>
  <c r="O8"/>
  <c r="P8" s="1"/>
  <c r="P7"/>
  <c r="O7"/>
  <c r="O6"/>
  <c r="P6" s="1"/>
  <c r="P5"/>
  <c r="O5"/>
  <c r="O4"/>
  <c r="P4" s="1"/>
  <c r="T31" i="3"/>
  <c r="T30"/>
  <c r="S30"/>
  <c r="T29"/>
  <c r="S29"/>
  <c r="T28"/>
  <c r="V27"/>
  <c r="T27"/>
  <c r="R27"/>
  <c r="Y26"/>
  <c r="Y27" s="1"/>
  <c r="Y28" s="1"/>
  <c r="X26"/>
  <c r="X27" s="1"/>
  <c r="W26"/>
  <c r="V26"/>
  <c r="V28" s="1"/>
  <c r="U26"/>
  <c r="U27" s="1"/>
  <c r="U28" s="1"/>
  <c r="T26"/>
  <c r="S26"/>
  <c r="R26"/>
  <c r="Q26"/>
  <c r="Q27" s="1"/>
  <c r="O25"/>
  <c r="P25" s="1"/>
  <c r="O24"/>
  <c r="P24" s="1"/>
  <c r="O23"/>
  <c r="P23" s="1"/>
  <c r="O22"/>
  <c r="P22" s="1"/>
  <c r="O21"/>
  <c r="P21" s="1"/>
  <c r="O20"/>
  <c r="P20" s="1"/>
  <c r="O1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P5" s="1"/>
  <c r="O4"/>
  <c r="P4" s="1"/>
  <c r="P16" i="4" l="1"/>
  <c r="P17" s="1"/>
  <c r="S17"/>
  <c r="S18" s="1"/>
  <c r="W17"/>
  <c r="W18" s="1"/>
  <c r="X18"/>
  <c r="P26" i="3"/>
  <c r="S27"/>
  <c r="S28" s="1"/>
  <c r="W27"/>
  <c r="W28" s="1"/>
  <c r="Q28"/>
  <c r="X28"/>
  <c r="P18" i="4" l="1"/>
  <c r="P27" i="3"/>
  <c r="P28" s="1"/>
  <c r="T29" i="2" l="1"/>
  <c r="T28"/>
  <c r="S28"/>
  <c r="T27"/>
  <c r="S27"/>
  <c r="T26"/>
  <c r="T25"/>
  <c r="Y24"/>
  <c r="Y25" s="1"/>
  <c r="X24"/>
  <c r="X25" s="1"/>
  <c r="W24"/>
  <c r="V24"/>
  <c r="V25" s="1"/>
  <c r="U24"/>
  <c r="U25" s="1"/>
  <c r="T24"/>
  <c r="S24"/>
  <c r="R24"/>
  <c r="R25" s="1"/>
  <c r="Q24"/>
  <c r="Q25" s="1"/>
  <c r="O23"/>
  <c r="P23" s="1"/>
  <c r="P22"/>
  <c r="O22"/>
  <c r="O21"/>
  <c r="P21" s="1"/>
  <c r="P20"/>
  <c r="O20"/>
  <c r="O19"/>
  <c r="P19" s="1"/>
  <c r="P18"/>
  <c r="O18"/>
  <c r="O17"/>
  <c r="P17" s="1"/>
  <c r="P16"/>
  <c r="O16"/>
  <c r="O15"/>
  <c r="P15" s="1"/>
  <c r="P14"/>
  <c r="O14"/>
  <c r="O13"/>
  <c r="P13" s="1"/>
  <c r="P11"/>
  <c r="O11"/>
  <c r="O10"/>
  <c r="P10" s="1"/>
  <c r="P9"/>
  <c r="O9"/>
  <c r="O8"/>
  <c r="P8" s="1"/>
  <c r="P7"/>
  <c r="O7"/>
  <c r="O5"/>
  <c r="P5" s="1"/>
  <c r="P4"/>
  <c r="O4"/>
  <c r="P24" l="1"/>
  <c r="P25" s="1"/>
  <c r="P26" s="1"/>
  <c r="S25"/>
  <c r="S26" s="1"/>
  <c r="W25"/>
  <c r="W26" s="1"/>
  <c r="Q26"/>
  <c r="V26"/>
  <c r="U26"/>
  <c r="Y26"/>
  <c r="X26"/>
  <c r="T16" i="1" l="1"/>
  <c r="T15"/>
  <c r="S15"/>
  <c r="T14"/>
  <c r="S14"/>
  <c r="T13"/>
  <c r="T12"/>
  <c r="Y11"/>
  <c r="X11"/>
  <c r="X12" s="1"/>
  <c r="X13" s="1"/>
  <c r="W11"/>
  <c r="V11"/>
  <c r="V12" s="1"/>
  <c r="V13" s="1"/>
  <c r="U11"/>
  <c r="T11"/>
  <c r="S11"/>
  <c r="R11"/>
  <c r="R12" s="1"/>
  <c r="Q11"/>
  <c r="O10"/>
  <c r="P10" s="1"/>
  <c r="O9"/>
  <c r="P9" s="1"/>
  <c r="O8"/>
  <c r="P8" s="1"/>
  <c r="O7"/>
  <c r="P7" s="1"/>
  <c r="O6"/>
  <c r="P6" s="1"/>
  <c r="O5"/>
  <c r="P5" s="1"/>
  <c r="P4"/>
  <c r="O4"/>
  <c r="Q12" l="1"/>
  <c r="Q13" s="1"/>
  <c r="S12"/>
  <c r="S13" s="1"/>
  <c r="U12"/>
  <c r="U13" s="1"/>
  <c r="W12"/>
  <c r="W13" s="1"/>
  <c r="Y12"/>
  <c r="Y13" s="1"/>
  <c r="P11"/>
  <c r="P12" s="1"/>
  <c r="P13" l="1"/>
</calcChain>
</file>

<file path=xl/sharedStrings.xml><?xml version="1.0" encoding="utf-8"?>
<sst xmlns="http://schemas.openxmlformats.org/spreadsheetml/2006/main" count="1032" uniqueCount="104">
  <si>
    <t>№</t>
  </si>
  <si>
    <t>Муниципальный район/городской округ</t>
  </si>
  <si>
    <t>Краткое наименование ОО</t>
  </si>
  <si>
    <t>город/село</t>
  </si>
  <si>
    <t>ФИ</t>
  </si>
  <si>
    <t>Вариант ДР</t>
  </si>
  <si>
    <t>Диагностическая работа</t>
  </si>
  <si>
    <t>Анкета</t>
  </si>
  <si>
    <t>№1</t>
  </si>
  <si>
    <t>№2</t>
  </si>
  <si>
    <t>№3</t>
  </si>
  <si>
    <t>№4</t>
  </si>
  <si>
    <t>№5</t>
  </si>
  <si>
    <t>№6</t>
  </si>
  <si>
    <t>№7</t>
  </si>
  <si>
    <t>№8</t>
  </si>
  <si>
    <t>Всего баллов</t>
  </si>
  <si>
    <t>Уровень</t>
  </si>
  <si>
    <t>№а/1</t>
  </si>
  <si>
    <t>№а/2</t>
  </si>
  <si>
    <t>№а/3</t>
  </si>
  <si>
    <t>№а/4</t>
  </si>
  <si>
    <t>№а/5</t>
  </si>
  <si>
    <t>№а/6</t>
  </si>
  <si>
    <t>№а/7</t>
  </si>
  <si>
    <t>№а/8</t>
  </si>
  <si>
    <t>№а/9</t>
  </si>
  <si>
    <t>а,б,в</t>
  </si>
  <si>
    <t>а,б</t>
  </si>
  <si>
    <t>а,б,в,г,д</t>
  </si>
  <si>
    <t>а,б,в,г,д,е</t>
  </si>
  <si>
    <t>низкий</t>
  </si>
  <si>
    <t>а</t>
  </si>
  <si>
    <t>Варианты ДР</t>
  </si>
  <si>
    <t>№ варианта</t>
  </si>
  <si>
    <t>высокий</t>
  </si>
  <si>
    <t>б</t>
  </si>
  <si>
    <t>на бумажных носителях;</t>
  </si>
  <si>
    <t>средний</t>
  </si>
  <si>
    <t>в</t>
  </si>
  <si>
    <t>в виде изображения</t>
  </si>
  <si>
    <t>г</t>
  </si>
  <si>
    <t>в виде текстового файла</t>
  </si>
  <si>
    <t>д</t>
  </si>
  <si>
    <t>е</t>
  </si>
  <si>
    <t>Муезерский МР</t>
  </si>
  <si>
    <t>с</t>
  </si>
  <si>
    <t>МКОУ Воломская СОШ</t>
  </si>
  <si>
    <t>г,д</t>
  </si>
  <si>
    <t>в,г</t>
  </si>
  <si>
    <t>х</t>
  </si>
  <si>
    <t>б,в,а</t>
  </si>
  <si>
    <t>№8 не по теме</t>
  </si>
  <si>
    <t>Ученик 1</t>
  </si>
  <si>
    <t>Ученик 2</t>
  </si>
  <si>
    <t>Ученик 3</t>
  </si>
  <si>
    <t>Ученик 4</t>
  </si>
  <si>
    <t>Ученик 5</t>
  </si>
  <si>
    <t xml:space="preserve">Ученик 6 </t>
  </si>
  <si>
    <t>МКОУ Ледмозерская СОШ</t>
  </si>
  <si>
    <t>б,г</t>
  </si>
  <si>
    <t>в,д</t>
  </si>
  <si>
    <t>нет анкеты</t>
  </si>
  <si>
    <t>а,б,в,г</t>
  </si>
  <si>
    <t>б,в,г</t>
  </si>
  <si>
    <t>б,в</t>
  </si>
  <si>
    <t>Ученик  1</t>
  </si>
  <si>
    <t>Ученик  2</t>
  </si>
  <si>
    <t>Ученик  3</t>
  </si>
  <si>
    <t>ученик  4</t>
  </si>
  <si>
    <t>Ученик  5</t>
  </si>
  <si>
    <t>ученик 6</t>
  </si>
  <si>
    <t>ученик 7</t>
  </si>
  <si>
    <t>ученик 8</t>
  </si>
  <si>
    <t>ученик 9</t>
  </si>
  <si>
    <t>ученик 10</t>
  </si>
  <si>
    <t>ученик 11</t>
  </si>
  <si>
    <t>ученик 12</t>
  </si>
  <si>
    <t>ученик 13</t>
  </si>
  <si>
    <t>ученик 14</t>
  </si>
  <si>
    <t>ученик 15</t>
  </si>
  <si>
    <t>ученик 16</t>
  </si>
  <si>
    <t>ученик 17</t>
  </si>
  <si>
    <t xml:space="preserve">ученик 18 </t>
  </si>
  <si>
    <t>ученик 19</t>
  </si>
  <si>
    <t>Муезрский МР</t>
  </si>
  <si>
    <t>МКОУ Муезерская СОШ</t>
  </si>
  <si>
    <t>г мамин</t>
  </si>
  <si>
    <t>а,г</t>
  </si>
  <si>
    <t>г,б</t>
  </si>
  <si>
    <t>ученик 1</t>
  </si>
  <si>
    <t>ученик 2</t>
  </si>
  <si>
    <t>ученик 3</t>
  </si>
  <si>
    <t>ученик 4</t>
  </si>
  <si>
    <t>ученик 5</t>
  </si>
  <si>
    <t xml:space="preserve">ученик 6 </t>
  </si>
  <si>
    <t>ученик 18</t>
  </si>
  <si>
    <t>ученик 20</t>
  </si>
  <si>
    <t>ученик 21</t>
  </si>
  <si>
    <t>МуезерскийМР</t>
  </si>
  <si>
    <t>МКОУ Ругозерская СОШ</t>
  </si>
  <si>
    <t>б,в,д</t>
  </si>
  <si>
    <t>отсутствует лист с заданиями 3-8</t>
  </si>
  <si>
    <t xml:space="preserve">ученик 4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</si>
</sst>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justify"/>
    </xf>
    <xf numFmtId="0" fontId="5" fillId="0" borderId="0" xfId="0" applyFont="1"/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1" fillId="0" borderId="3" xfId="0" applyFont="1" applyBorder="1" applyAlignment="1">
      <alignment vertical="top" wrapText="1"/>
    </xf>
    <xf numFmtId="0" fontId="7" fillId="2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wrapText="1"/>
    </xf>
    <xf numFmtId="0" fontId="6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B23"/>
  <sheetViews>
    <sheetView topLeftCell="C2" workbookViewId="0">
      <selection activeCell="G25" sqref="G25"/>
    </sheetView>
  </sheetViews>
  <sheetFormatPr defaultRowHeight="15"/>
  <cols>
    <col min="1" max="1" width="3.42578125" style="15" customWidth="1"/>
    <col min="2" max="2" width="18.28515625" style="15" customWidth="1"/>
    <col min="3" max="3" width="19.7109375" style="15" customWidth="1"/>
    <col min="4" max="4" width="6.42578125" style="15" customWidth="1"/>
    <col min="5" max="5" width="20.28515625" style="15" customWidth="1"/>
    <col min="6" max="6" width="7.85546875" style="15" customWidth="1"/>
    <col min="7" max="7" width="4.42578125" style="2" customWidth="1"/>
    <col min="8" max="9" width="4.28515625" style="2" customWidth="1"/>
    <col min="10" max="10" width="5.140625" style="2" customWidth="1"/>
    <col min="11" max="11" width="4.5703125" style="2" customWidth="1"/>
    <col min="12" max="12" width="4.85546875" style="2" customWidth="1"/>
    <col min="13" max="13" width="4.42578125" style="2" customWidth="1"/>
    <col min="14" max="14" width="4.5703125" style="2" customWidth="1"/>
    <col min="15" max="15" width="7" style="2" customWidth="1"/>
    <col min="16" max="16" width="8" style="2" customWidth="1"/>
    <col min="17" max="17" width="5.7109375" style="2" customWidth="1"/>
    <col min="18" max="18" width="4.85546875" style="2" customWidth="1"/>
    <col min="19" max="19" width="9.140625" style="2" customWidth="1"/>
    <col min="20" max="20" width="11.7109375" style="2" customWidth="1"/>
    <col min="21" max="25" width="5.7109375" style="2" customWidth="1"/>
    <col min="26" max="26" width="7.5703125" style="2" customWidth="1"/>
    <col min="27" max="259" width="9.140625" style="2"/>
    <col min="260" max="260" width="4.42578125" style="2" customWidth="1"/>
    <col min="261" max="261" width="15.140625" style="2" customWidth="1"/>
    <col min="262" max="262" width="5.85546875" style="2" customWidth="1"/>
    <col min="263" max="263" width="4.42578125" style="2" customWidth="1"/>
    <col min="264" max="265" width="4.28515625" style="2" customWidth="1"/>
    <col min="266" max="266" width="5.140625" style="2" customWidth="1"/>
    <col min="267" max="267" width="4.5703125" style="2" customWidth="1"/>
    <col min="268" max="268" width="4.85546875" style="2" customWidth="1"/>
    <col min="269" max="269" width="4.42578125" style="2" customWidth="1"/>
    <col min="270" max="270" width="4.5703125" style="2" customWidth="1"/>
    <col min="271" max="271" width="5" style="2" customWidth="1"/>
    <col min="272" max="272" width="7.28515625" style="2" customWidth="1"/>
    <col min="273" max="274" width="7" style="2" customWidth="1"/>
    <col min="275" max="275" width="9.140625" style="2" customWidth="1"/>
    <col min="276" max="276" width="10.85546875" style="2" customWidth="1"/>
    <col min="277" max="281" width="7" style="2" customWidth="1"/>
    <col min="282" max="515" width="9.140625" style="2"/>
    <col min="516" max="516" width="4.42578125" style="2" customWidth="1"/>
    <col min="517" max="517" width="15.140625" style="2" customWidth="1"/>
    <col min="518" max="518" width="5.85546875" style="2" customWidth="1"/>
    <col min="519" max="519" width="4.42578125" style="2" customWidth="1"/>
    <col min="520" max="521" width="4.28515625" style="2" customWidth="1"/>
    <col min="522" max="522" width="5.140625" style="2" customWidth="1"/>
    <col min="523" max="523" width="4.5703125" style="2" customWidth="1"/>
    <col min="524" max="524" width="4.85546875" style="2" customWidth="1"/>
    <col min="525" max="525" width="4.42578125" style="2" customWidth="1"/>
    <col min="526" max="526" width="4.5703125" style="2" customWidth="1"/>
    <col min="527" max="527" width="5" style="2" customWidth="1"/>
    <col min="528" max="528" width="7.28515625" style="2" customWidth="1"/>
    <col min="529" max="530" width="7" style="2" customWidth="1"/>
    <col min="531" max="531" width="9.140625" style="2" customWidth="1"/>
    <col min="532" max="532" width="10.85546875" style="2" customWidth="1"/>
    <col min="533" max="537" width="7" style="2" customWidth="1"/>
    <col min="538" max="771" width="9.140625" style="2"/>
    <col min="772" max="772" width="4.42578125" style="2" customWidth="1"/>
    <col min="773" max="773" width="15.140625" style="2" customWidth="1"/>
    <col min="774" max="774" width="5.85546875" style="2" customWidth="1"/>
    <col min="775" max="775" width="4.42578125" style="2" customWidth="1"/>
    <col min="776" max="777" width="4.28515625" style="2" customWidth="1"/>
    <col min="778" max="778" width="5.140625" style="2" customWidth="1"/>
    <col min="779" max="779" width="4.5703125" style="2" customWidth="1"/>
    <col min="780" max="780" width="4.85546875" style="2" customWidth="1"/>
    <col min="781" max="781" width="4.42578125" style="2" customWidth="1"/>
    <col min="782" max="782" width="4.5703125" style="2" customWidth="1"/>
    <col min="783" max="783" width="5" style="2" customWidth="1"/>
    <col min="784" max="784" width="7.28515625" style="2" customWidth="1"/>
    <col min="785" max="786" width="7" style="2" customWidth="1"/>
    <col min="787" max="787" width="9.140625" style="2" customWidth="1"/>
    <col min="788" max="788" width="10.85546875" style="2" customWidth="1"/>
    <col min="789" max="793" width="7" style="2" customWidth="1"/>
    <col min="794" max="1027" width="9.140625" style="2"/>
    <col min="1028" max="1028" width="4.42578125" style="2" customWidth="1"/>
    <col min="1029" max="1029" width="15.140625" style="2" customWidth="1"/>
    <col min="1030" max="1030" width="5.85546875" style="2" customWidth="1"/>
    <col min="1031" max="1031" width="4.42578125" style="2" customWidth="1"/>
    <col min="1032" max="1033" width="4.28515625" style="2" customWidth="1"/>
    <col min="1034" max="1034" width="5.140625" style="2" customWidth="1"/>
    <col min="1035" max="1035" width="4.5703125" style="2" customWidth="1"/>
    <col min="1036" max="1036" width="4.85546875" style="2" customWidth="1"/>
    <col min="1037" max="1037" width="4.42578125" style="2" customWidth="1"/>
    <col min="1038" max="1038" width="4.5703125" style="2" customWidth="1"/>
    <col min="1039" max="1039" width="5" style="2" customWidth="1"/>
    <col min="1040" max="1040" width="7.28515625" style="2" customWidth="1"/>
    <col min="1041" max="1042" width="7" style="2" customWidth="1"/>
    <col min="1043" max="1043" width="9.140625" style="2" customWidth="1"/>
    <col min="1044" max="1044" width="10.85546875" style="2" customWidth="1"/>
    <col min="1045" max="1049" width="7" style="2" customWidth="1"/>
    <col min="1050" max="1283" width="9.140625" style="2"/>
    <col min="1284" max="1284" width="4.42578125" style="2" customWidth="1"/>
    <col min="1285" max="1285" width="15.140625" style="2" customWidth="1"/>
    <col min="1286" max="1286" width="5.85546875" style="2" customWidth="1"/>
    <col min="1287" max="1287" width="4.42578125" style="2" customWidth="1"/>
    <col min="1288" max="1289" width="4.28515625" style="2" customWidth="1"/>
    <col min="1290" max="1290" width="5.140625" style="2" customWidth="1"/>
    <col min="1291" max="1291" width="4.5703125" style="2" customWidth="1"/>
    <col min="1292" max="1292" width="4.85546875" style="2" customWidth="1"/>
    <col min="1293" max="1293" width="4.42578125" style="2" customWidth="1"/>
    <col min="1294" max="1294" width="4.5703125" style="2" customWidth="1"/>
    <col min="1295" max="1295" width="5" style="2" customWidth="1"/>
    <col min="1296" max="1296" width="7.28515625" style="2" customWidth="1"/>
    <col min="1297" max="1298" width="7" style="2" customWidth="1"/>
    <col min="1299" max="1299" width="9.140625" style="2" customWidth="1"/>
    <col min="1300" max="1300" width="10.85546875" style="2" customWidth="1"/>
    <col min="1301" max="1305" width="7" style="2" customWidth="1"/>
    <col min="1306" max="1539" width="9.140625" style="2"/>
    <col min="1540" max="1540" width="4.42578125" style="2" customWidth="1"/>
    <col min="1541" max="1541" width="15.140625" style="2" customWidth="1"/>
    <col min="1542" max="1542" width="5.85546875" style="2" customWidth="1"/>
    <col min="1543" max="1543" width="4.42578125" style="2" customWidth="1"/>
    <col min="1544" max="1545" width="4.28515625" style="2" customWidth="1"/>
    <col min="1546" max="1546" width="5.140625" style="2" customWidth="1"/>
    <col min="1547" max="1547" width="4.5703125" style="2" customWidth="1"/>
    <col min="1548" max="1548" width="4.85546875" style="2" customWidth="1"/>
    <col min="1549" max="1549" width="4.42578125" style="2" customWidth="1"/>
    <col min="1550" max="1550" width="4.5703125" style="2" customWidth="1"/>
    <col min="1551" max="1551" width="5" style="2" customWidth="1"/>
    <col min="1552" max="1552" width="7.28515625" style="2" customWidth="1"/>
    <col min="1553" max="1554" width="7" style="2" customWidth="1"/>
    <col min="1555" max="1555" width="9.140625" style="2" customWidth="1"/>
    <col min="1556" max="1556" width="10.85546875" style="2" customWidth="1"/>
    <col min="1557" max="1561" width="7" style="2" customWidth="1"/>
    <col min="1562" max="1795" width="9.140625" style="2"/>
    <col min="1796" max="1796" width="4.42578125" style="2" customWidth="1"/>
    <col min="1797" max="1797" width="15.140625" style="2" customWidth="1"/>
    <col min="1798" max="1798" width="5.85546875" style="2" customWidth="1"/>
    <col min="1799" max="1799" width="4.42578125" style="2" customWidth="1"/>
    <col min="1800" max="1801" width="4.28515625" style="2" customWidth="1"/>
    <col min="1802" max="1802" width="5.140625" style="2" customWidth="1"/>
    <col min="1803" max="1803" width="4.5703125" style="2" customWidth="1"/>
    <col min="1804" max="1804" width="4.85546875" style="2" customWidth="1"/>
    <col min="1805" max="1805" width="4.42578125" style="2" customWidth="1"/>
    <col min="1806" max="1806" width="4.5703125" style="2" customWidth="1"/>
    <col min="1807" max="1807" width="5" style="2" customWidth="1"/>
    <col min="1808" max="1808" width="7.28515625" style="2" customWidth="1"/>
    <col min="1809" max="1810" width="7" style="2" customWidth="1"/>
    <col min="1811" max="1811" width="9.140625" style="2" customWidth="1"/>
    <col min="1812" max="1812" width="10.85546875" style="2" customWidth="1"/>
    <col min="1813" max="1817" width="7" style="2" customWidth="1"/>
    <col min="1818" max="2051" width="9.140625" style="2"/>
    <col min="2052" max="2052" width="4.42578125" style="2" customWidth="1"/>
    <col min="2053" max="2053" width="15.140625" style="2" customWidth="1"/>
    <col min="2054" max="2054" width="5.85546875" style="2" customWidth="1"/>
    <col min="2055" max="2055" width="4.42578125" style="2" customWidth="1"/>
    <col min="2056" max="2057" width="4.28515625" style="2" customWidth="1"/>
    <col min="2058" max="2058" width="5.140625" style="2" customWidth="1"/>
    <col min="2059" max="2059" width="4.5703125" style="2" customWidth="1"/>
    <col min="2060" max="2060" width="4.85546875" style="2" customWidth="1"/>
    <col min="2061" max="2061" width="4.42578125" style="2" customWidth="1"/>
    <col min="2062" max="2062" width="4.5703125" style="2" customWidth="1"/>
    <col min="2063" max="2063" width="5" style="2" customWidth="1"/>
    <col min="2064" max="2064" width="7.28515625" style="2" customWidth="1"/>
    <col min="2065" max="2066" width="7" style="2" customWidth="1"/>
    <col min="2067" max="2067" width="9.140625" style="2" customWidth="1"/>
    <col min="2068" max="2068" width="10.85546875" style="2" customWidth="1"/>
    <col min="2069" max="2073" width="7" style="2" customWidth="1"/>
    <col min="2074" max="2307" width="9.140625" style="2"/>
    <col min="2308" max="2308" width="4.42578125" style="2" customWidth="1"/>
    <col min="2309" max="2309" width="15.140625" style="2" customWidth="1"/>
    <col min="2310" max="2310" width="5.85546875" style="2" customWidth="1"/>
    <col min="2311" max="2311" width="4.42578125" style="2" customWidth="1"/>
    <col min="2312" max="2313" width="4.28515625" style="2" customWidth="1"/>
    <col min="2314" max="2314" width="5.140625" style="2" customWidth="1"/>
    <col min="2315" max="2315" width="4.5703125" style="2" customWidth="1"/>
    <col min="2316" max="2316" width="4.85546875" style="2" customWidth="1"/>
    <col min="2317" max="2317" width="4.42578125" style="2" customWidth="1"/>
    <col min="2318" max="2318" width="4.5703125" style="2" customWidth="1"/>
    <col min="2319" max="2319" width="5" style="2" customWidth="1"/>
    <col min="2320" max="2320" width="7.28515625" style="2" customWidth="1"/>
    <col min="2321" max="2322" width="7" style="2" customWidth="1"/>
    <col min="2323" max="2323" width="9.140625" style="2" customWidth="1"/>
    <col min="2324" max="2324" width="10.85546875" style="2" customWidth="1"/>
    <col min="2325" max="2329" width="7" style="2" customWidth="1"/>
    <col min="2330" max="2563" width="9.140625" style="2"/>
    <col min="2564" max="2564" width="4.42578125" style="2" customWidth="1"/>
    <col min="2565" max="2565" width="15.140625" style="2" customWidth="1"/>
    <col min="2566" max="2566" width="5.85546875" style="2" customWidth="1"/>
    <col min="2567" max="2567" width="4.42578125" style="2" customWidth="1"/>
    <col min="2568" max="2569" width="4.28515625" style="2" customWidth="1"/>
    <col min="2570" max="2570" width="5.140625" style="2" customWidth="1"/>
    <col min="2571" max="2571" width="4.5703125" style="2" customWidth="1"/>
    <col min="2572" max="2572" width="4.85546875" style="2" customWidth="1"/>
    <col min="2573" max="2573" width="4.42578125" style="2" customWidth="1"/>
    <col min="2574" max="2574" width="4.5703125" style="2" customWidth="1"/>
    <col min="2575" max="2575" width="5" style="2" customWidth="1"/>
    <col min="2576" max="2576" width="7.28515625" style="2" customWidth="1"/>
    <col min="2577" max="2578" width="7" style="2" customWidth="1"/>
    <col min="2579" max="2579" width="9.140625" style="2" customWidth="1"/>
    <col min="2580" max="2580" width="10.85546875" style="2" customWidth="1"/>
    <col min="2581" max="2585" width="7" style="2" customWidth="1"/>
    <col min="2586" max="2819" width="9.140625" style="2"/>
    <col min="2820" max="2820" width="4.42578125" style="2" customWidth="1"/>
    <col min="2821" max="2821" width="15.140625" style="2" customWidth="1"/>
    <col min="2822" max="2822" width="5.85546875" style="2" customWidth="1"/>
    <col min="2823" max="2823" width="4.42578125" style="2" customWidth="1"/>
    <col min="2824" max="2825" width="4.28515625" style="2" customWidth="1"/>
    <col min="2826" max="2826" width="5.140625" style="2" customWidth="1"/>
    <col min="2827" max="2827" width="4.5703125" style="2" customWidth="1"/>
    <col min="2828" max="2828" width="4.85546875" style="2" customWidth="1"/>
    <col min="2829" max="2829" width="4.42578125" style="2" customWidth="1"/>
    <col min="2830" max="2830" width="4.5703125" style="2" customWidth="1"/>
    <col min="2831" max="2831" width="5" style="2" customWidth="1"/>
    <col min="2832" max="2832" width="7.28515625" style="2" customWidth="1"/>
    <col min="2833" max="2834" width="7" style="2" customWidth="1"/>
    <col min="2835" max="2835" width="9.140625" style="2" customWidth="1"/>
    <col min="2836" max="2836" width="10.85546875" style="2" customWidth="1"/>
    <col min="2837" max="2841" width="7" style="2" customWidth="1"/>
    <col min="2842" max="3075" width="9.140625" style="2"/>
    <col min="3076" max="3076" width="4.42578125" style="2" customWidth="1"/>
    <col min="3077" max="3077" width="15.140625" style="2" customWidth="1"/>
    <col min="3078" max="3078" width="5.85546875" style="2" customWidth="1"/>
    <col min="3079" max="3079" width="4.42578125" style="2" customWidth="1"/>
    <col min="3080" max="3081" width="4.28515625" style="2" customWidth="1"/>
    <col min="3082" max="3082" width="5.140625" style="2" customWidth="1"/>
    <col min="3083" max="3083" width="4.5703125" style="2" customWidth="1"/>
    <col min="3084" max="3084" width="4.85546875" style="2" customWidth="1"/>
    <col min="3085" max="3085" width="4.42578125" style="2" customWidth="1"/>
    <col min="3086" max="3086" width="4.5703125" style="2" customWidth="1"/>
    <col min="3087" max="3087" width="5" style="2" customWidth="1"/>
    <col min="3088" max="3088" width="7.28515625" style="2" customWidth="1"/>
    <col min="3089" max="3090" width="7" style="2" customWidth="1"/>
    <col min="3091" max="3091" width="9.140625" style="2" customWidth="1"/>
    <col min="3092" max="3092" width="10.85546875" style="2" customWidth="1"/>
    <col min="3093" max="3097" width="7" style="2" customWidth="1"/>
    <col min="3098" max="3331" width="9.140625" style="2"/>
    <col min="3332" max="3332" width="4.42578125" style="2" customWidth="1"/>
    <col min="3333" max="3333" width="15.140625" style="2" customWidth="1"/>
    <col min="3334" max="3334" width="5.85546875" style="2" customWidth="1"/>
    <col min="3335" max="3335" width="4.42578125" style="2" customWidth="1"/>
    <col min="3336" max="3337" width="4.28515625" style="2" customWidth="1"/>
    <col min="3338" max="3338" width="5.140625" style="2" customWidth="1"/>
    <col min="3339" max="3339" width="4.5703125" style="2" customWidth="1"/>
    <col min="3340" max="3340" width="4.85546875" style="2" customWidth="1"/>
    <col min="3341" max="3341" width="4.42578125" style="2" customWidth="1"/>
    <col min="3342" max="3342" width="4.5703125" style="2" customWidth="1"/>
    <col min="3343" max="3343" width="5" style="2" customWidth="1"/>
    <col min="3344" max="3344" width="7.28515625" style="2" customWidth="1"/>
    <col min="3345" max="3346" width="7" style="2" customWidth="1"/>
    <col min="3347" max="3347" width="9.140625" style="2" customWidth="1"/>
    <col min="3348" max="3348" width="10.85546875" style="2" customWidth="1"/>
    <col min="3349" max="3353" width="7" style="2" customWidth="1"/>
    <col min="3354" max="3587" width="9.140625" style="2"/>
    <col min="3588" max="3588" width="4.42578125" style="2" customWidth="1"/>
    <col min="3589" max="3589" width="15.140625" style="2" customWidth="1"/>
    <col min="3590" max="3590" width="5.85546875" style="2" customWidth="1"/>
    <col min="3591" max="3591" width="4.42578125" style="2" customWidth="1"/>
    <col min="3592" max="3593" width="4.28515625" style="2" customWidth="1"/>
    <col min="3594" max="3594" width="5.140625" style="2" customWidth="1"/>
    <col min="3595" max="3595" width="4.5703125" style="2" customWidth="1"/>
    <col min="3596" max="3596" width="4.85546875" style="2" customWidth="1"/>
    <col min="3597" max="3597" width="4.42578125" style="2" customWidth="1"/>
    <col min="3598" max="3598" width="4.5703125" style="2" customWidth="1"/>
    <col min="3599" max="3599" width="5" style="2" customWidth="1"/>
    <col min="3600" max="3600" width="7.28515625" style="2" customWidth="1"/>
    <col min="3601" max="3602" width="7" style="2" customWidth="1"/>
    <col min="3603" max="3603" width="9.140625" style="2" customWidth="1"/>
    <col min="3604" max="3604" width="10.85546875" style="2" customWidth="1"/>
    <col min="3605" max="3609" width="7" style="2" customWidth="1"/>
    <col min="3610" max="3843" width="9.140625" style="2"/>
    <col min="3844" max="3844" width="4.42578125" style="2" customWidth="1"/>
    <col min="3845" max="3845" width="15.140625" style="2" customWidth="1"/>
    <col min="3846" max="3846" width="5.85546875" style="2" customWidth="1"/>
    <col min="3847" max="3847" width="4.42578125" style="2" customWidth="1"/>
    <col min="3848" max="3849" width="4.28515625" style="2" customWidth="1"/>
    <col min="3850" max="3850" width="5.140625" style="2" customWidth="1"/>
    <col min="3851" max="3851" width="4.5703125" style="2" customWidth="1"/>
    <col min="3852" max="3852" width="4.85546875" style="2" customWidth="1"/>
    <col min="3853" max="3853" width="4.42578125" style="2" customWidth="1"/>
    <col min="3854" max="3854" width="4.5703125" style="2" customWidth="1"/>
    <col min="3855" max="3855" width="5" style="2" customWidth="1"/>
    <col min="3856" max="3856" width="7.28515625" style="2" customWidth="1"/>
    <col min="3857" max="3858" width="7" style="2" customWidth="1"/>
    <col min="3859" max="3859" width="9.140625" style="2" customWidth="1"/>
    <col min="3860" max="3860" width="10.85546875" style="2" customWidth="1"/>
    <col min="3861" max="3865" width="7" style="2" customWidth="1"/>
    <col min="3866" max="4099" width="9.140625" style="2"/>
    <col min="4100" max="4100" width="4.42578125" style="2" customWidth="1"/>
    <col min="4101" max="4101" width="15.140625" style="2" customWidth="1"/>
    <col min="4102" max="4102" width="5.85546875" style="2" customWidth="1"/>
    <col min="4103" max="4103" width="4.42578125" style="2" customWidth="1"/>
    <col min="4104" max="4105" width="4.28515625" style="2" customWidth="1"/>
    <col min="4106" max="4106" width="5.140625" style="2" customWidth="1"/>
    <col min="4107" max="4107" width="4.5703125" style="2" customWidth="1"/>
    <col min="4108" max="4108" width="4.85546875" style="2" customWidth="1"/>
    <col min="4109" max="4109" width="4.42578125" style="2" customWidth="1"/>
    <col min="4110" max="4110" width="4.5703125" style="2" customWidth="1"/>
    <col min="4111" max="4111" width="5" style="2" customWidth="1"/>
    <col min="4112" max="4112" width="7.28515625" style="2" customWidth="1"/>
    <col min="4113" max="4114" width="7" style="2" customWidth="1"/>
    <col min="4115" max="4115" width="9.140625" style="2" customWidth="1"/>
    <col min="4116" max="4116" width="10.85546875" style="2" customWidth="1"/>
    <col min="4117" max="4121" width="7" style="2" customWidth="1"/>
    <col min="4122" max="4355" width="9.140625" style="2"/>
    <col min="4356" max="4356" width="4.42578125" style="2" customWidth="1"/>
    <col min="4357" max="4357" width="15.140625" style="2" customWidth="1"/>
    <col min="4358" max="4358" width="5.85546875" style="2" customWidth="1"/>
    <col min="4359" max="4359" width="4.42578125" style="2" customWidth="1"/>
    <col min="4360" max="4361" width="4.28515625" style="2" customWidth="1"/>
    <col min="4362" max="4362" width="5.140625" style="2" customWidth="1"/>
    <col min="4363" max="4363" width="4.5703125" style="2" customWidth="1"/>
    <col min="4364" max="4364" width="4.85546875" style="2" customWidth="1"/>
    <col min="4365" max="4365" width="4.42578125" style="2" customWidth="1"/>
    <col min="4366" max="4366" width="4.5703125" style="2" customWidth="1"/>
    <col min="4367" max="4367" width="5" style="2" customWidth="1"/>
    <col min="4368" max="4368" width="7.28515625" style="2" customWidth="1"/>
    <col min="4369" max="4370" width="7" style="2" customWidth="1"/>
    <col min="4371" max="4371" width="9.140625" style="2" customWidth="1"/>
    <col min="4372" max="4372" width="10.85546875" style="2" customWidth="1"/>
    <col min="4373" max="4377" width="7" style="2" customWidth="1"/>
    <col min="4378" max="4611" width="9.140625" style="2"/>
    <col min="4612" max="4612" width="4.42578125" style="2" customWidth="1"/>
    <col min="4613" max="4613" width="15.140625" style="2" customWidth="1"/>
    <col min="4614" max="4614" width="5.85546875" style="2" customWidth="1"/>
    <col min="4615" max="4615" width="4.42578125" style="2" customWidth="1"/>
    <col min="4616" max="4617" width="4.28515625" style="2" customWidth="1"/>
    <col min="4618" max="4618" width="5.140625" style="2" customWidth="1"/>
    <col min="4619" max="4619" width="4.5703125" style="2" customWidth="1"/>
    <col min="4620" max="4620" width="4.85546875" style="2" customWidth="1"/>
    <col min="4621" max="4621" width="4.42578125" style="2" customWidth="1"/>
    <col min="4622" max="4622" width="4.5703125" style="2" customWidth="1"/>
    <col min="4623" max="4623" width="5" style="2" customWidth="1"/>
    <col min="4624" max="4624" width="7.28515625" style="2" customWidth="1"/>
    <col min="4625" max="4626" width="7" style="2" customWidth="1"/>
    <col min="4627" max="4627" width="9.140625" style="2" customWidth="1"/>
    <col min="4628" max="4628" width="10.85546875" style="2" customWidth="1"/>
    <col min="4629" max="4633" width="7" style="2" customWidth="1"/>
    <col min="4634" max="4867" width="9.140625" style="2"/>
    <col min="4868" max="4868" width="4.42578125" style="2" customWidth="1"/>
    <col min="4869" max="4869" width="15.140625" style="2" customWidth="1"/>
    <col min="4870" max="4870" width="5.85546875" style="2" customWidth="1"/>
    <col min="4871" max="4871" width="4.42578125" style="2" customWidth="1"/>
    <col min="4872" max="4873" width="4.28515625" style="2" customWidth="1"/>
    <col min="4874" max="4874" width="5.140625" style="2" customWidth="1"/>
    <col min="4875" max="4875" width="4.5703125" style="2" customWidth="1"/>
    <col min="4876" max="4876" width="4.85546875" style="2" customWidth="1"/>
    <col min="4877" max="4877" width="4.42578125" style="2" customWidth="1"/>
    <col min="4878" max="4878" width="4.5703125" style="2" customWidth="1"/>
    <col min="4879" max="4879" width="5" style="2" customWidth="1"/>
    <col min="4880" max="4880" width="7.28515625" style="2" customWidth="1"/>
    <col min="4881" max="4882" width="7" style="2" customWidth="1"/>
    <col min="4883" max="4883" width="9.140625" style="2" customWidth="1"/>
    <col min="4884" max="4884" width="10.85546875" style="2" customWidth="1"/>
    <col min="4885" max="4889" width="7" style="2" customWidth="1"/>
    <col min="4890" max="5123" width="9.140625" style="2"/>
    <col min="5124" max="5124" width="4.42578125" style="2" customWidth="1"/>
    <col min="5125" max="5125" width="15.140625" style="2" customWidth="1"/>
    <col min="5126" max="5126" width="5.85546875" style="2" customWidth="1"/>
    <col min="5127" max="5127" width="4.42578125" style="2" customWidth="1"/>
    <col min="5128" max="5129" width="4.28515625" style="2" customWidth="1"/>
    <col min="5130" max="5130" width="5.140625" style="2" customWidth="1"/>
    <col min="5131" max="5131" width="4.5703125" style="2" customWidth="1"/>
    <col min="5132" max="5132" width="4.85546875" style="2" customWidth="1"/>
    <col min="5133" max="5133" width="4.42578125" style="2" customWidth="1"/>
    <col min="5134" max="5134" width="4.5703125" style="2" customWidth="1"/>
    <col min="5135" max="5135" width="5" style="2" customWidth="1"/>
    <col min="5136" max="5136" width="7.28515625" style="2" customWidth="1"/>
    <col min="5137" max="5138" width="7" style="2" customWidth="1"/>
    <col min="5139" max="5139" width="9.140625" style="2" customWidth="1"/>
    <col min="5140" max="5140" width="10.85546875" style="2" customWidth="1"/>
    <col min="5141" max="5145" width="7" style="2" customWidth="1"/>
    <col min="5146" max="5379" width="9.140625" style="2"/>
    <col min="5380" max="5380" width="4.42578125" style="2" customWidth="1"/>
    <col min="5381" max="5381" width="15.140625" style="2" customWidth="1"/>
    <col min="5382" max="5382" width="5.85546875" style="2" customWidth="1"/>
    <col min="5383" max="5383" width="4.42578125" style="2" customWidth="1"/>
    <col min="5384" max="5385" width="4.28515625" style="2" customWidth="1"/>
    <col min="5386" max="5386" width="5.140625" style="2" customWidth="1"/>
    <col min="5387" max="5387" width="4.5703125" style="2" customWidth="1"/>
    <col min="5388" max="5388" width="4.85546875" style="2" customWidth="1"/>
    <col min="5389" max="5389" width="4.42578125" style="2" customWidth="1"/>
    <col min="5390" max="5390" width="4.5703125" style="2" customWidth="1"/>
    <col min="5391" max="5391" width="5" style="2" customWidth="1"/>
    <col min="5392" max="5392" width="7.28515625" style="2" customWidth="1"/>
    <col min="5393" max="5394" width="7" style="2" customWidth="1"/>
    <col min="5395" max="5395" width="9.140625" style="2" customWidth="1"/>
    <col min="5396" max="5396" width="10.85546875" style="2" customWidth="1"/>
    <col min="5397" max="5401" width="7" style="2" customWidth="1"/>
    <col min="5402" max="5635" width="9.140625" style="2"/>
    <col min="5636" max="5636" width="4.42578125" style="2" customWidth="1"/>
    <col min="5637" max="5637" width="15.140625" style="2" customWidth="1"/>
    <col min="5638" max="5638" width="5.85546875" style="2" customWidth="1"/>
    <col min="5639" max="5639" width="4.42578125" style="2" customWidth="1"/>
    <col min="5640" max="5641" width="4.28515625" style="2" customWidth="1"/>
    <col min="5642" max="5642" width="5.140625" style="2" customWidth="1"/>
    <col min="5643" max="5643" width="4.5703125" style="2" customWidth="1"/>
    <col min="5644" max="5644" width="4.85546875" style="2" customWidth="1"/>
    <col min="5645" max="5645" width="4.42578125" style="2" customWidth="1"/>
    <col min="5646" max="5646" width="4.5703125" style="2" customWidth="1"/>
    <col min="5647" max="5647" width="5" style="2" customWidth="1"/>
    <col min="5648" max="5648" width="7.28515625" style="2" customWidth="1"/>
    <col min="5649" max="5650" width="7" style="2" customWidth="1"/>
    <col min="5651" max="5651" width="9.140625" style="2" customWidth="1"/>
    <col min="5652" max="5652" width="10.85546875" style="2" customWidth="1"/>
    <col min="5653" max="5657" width="7" style="2" customWidth="1"/>
    <col min="5658" max="5891" width="9.140625" style="2"/>
    <col min="5892" max="5892" width="4.42578125" style="2" customWidth="1"/>
    <col min="5893" max="5893" width="15.140625" style="2" customWidth="1"/>
    <col min="5894" max="5894" width="5.85546875" style="2" customWidth="1"/>
    <col min="5895" max="5895" width="4.42578125" style="2" customWidth="1"/>
    <col min="5896" max="5897" width="4.28515625" style="2" customWidth="1"/>
    <col min="5898" max="5898" width="5.140625" style="2" customWidth="1"/>
    <col min="5899" max="5899" width="4.5703125" style="2" customWidth="1"/>
    <col min="5900" max="5900" width="4.85546875" style="2" customWidth="1"/>
    <col min="5901" max="5901" width="4.42578125" style="2" customWidth="1"/>
    <col min="5902" max="5902" width="4.5703125" style="2" customWidth="1"/>
    <col min="5903" max="5903" width="5" style="2" customWidth="1"/>
    <col min="5904" max="5904" width="7.28515625" style="2" customWidth="1"/>
    <col min="5905" max="5906" width="7" style="2" customWidth="1"/>
    <col min="5907" max="5907" width="9.140625" style="2" customWidth="1"/>
    <col min="5908" max="5908" width="10.85546875" style="2" customWidth="1"/>
    <col min="5909" max="5913" width="7" style="2" customWidth="1"/>
    <col min="5914" max="6147" width="9.140625" style="2"/>
    <col min="6148" max="6148" width="4.42578125" style="2" customWidth="1"/>
    <col min="6149" max="6149" width="15.140625" style="2" customWidth="1"/>
    <col min="6150" max="6150" width="5.85546875" style="2" customWidth="1"/>
    <col min="6151" max="6151" width="4.42578125" style="2" customWidth="1"/>
    <col min="6152" max="6153" width="4.28515625" style="2" customWidth="1"/>
    <col min="6154" max="6154" width="5.140625" style="2" customWidth="1"/>
    <col min="6155" max="6155" width="4.5703125" style="2" customWidth="1"/>
    <col min="6156" max="6156" width="4.85546875" style="2" customWidth="1"/>
    <col min="6157" max="6157" width="4.42578125" style="2" customWidth="1"/>
    <col min="6158" max="6158" width="4.5703125" style="2" customWidth="1"/>
    <col min="6159" max="6159" width="5" style="2" customWidth="1"/>
    <col min="6160" max="6160" width="7.28515625" style="2" customWidth="1"/>
    <col min="6161" max="6162" width="7" style="2" customWidth="1"/>
    <col min="6163" max="6163" width="9.140625" style="2" customWidth="1"/>
    <col min="6164" max="6164" width="10.85546875" style="2" customWidth="1"/>
    <col min="6165" max="6169" width="7" style="2" customWidth="1"/>
    <col min="6170" max="6403" width="9.140625" style="2"/>
    <col min="6404" max="6404" width="4.42578125" style="2" customWidth="1"/>
    <col min="6405" max="6405" width="15.140625" style="2" customWidth="1"/>
    <col min="6406" max="6406" width="5.85546875" style="2" customWidth="1"/>
    <col min="6407" max="6407" width="4.42578125" style="2" customWidth="1"/>
    <col min="6408" max="6409" width="4.28515625" style="2" customWidth="1"/>
    <col min="6410" max="6410" width="5.140625" style="2" customWidth="1"/>
    <col min="6411" max="6411" width="4.5703125" style="2" customWidth="1"/>
    <col min="6412" max="6412" width="4.85546875" style="2" customWidth="1"/>
    <col min="6413" max="6413" width="4.42578125" style="2" customWidth="1"/>
    <col min="6414" max="6414" width="4.5703125" style="2" customWidth="1"/>
    <col min="6415" max="6415" width="5" style="2" customWidth="1"/>
    <col min="6416" max="6416" width="7.28515625" style="2" customWidth="1"/>
    <col min="6417" max="6418" width="7" style="2" customWidth="1"/>
    <col min="6419" max="6419" width="9.140625" style="2" customWidth="1"/>
    <col min="6420" max="6420" width="10.85546875" style="2" customWidth="1"/>
    <col min="6421" max="6425" width="7" style="2" customWidth="1"/>
    <col min="6426" max="6659" width="9.140625" style="2"/>
    <col min="6660" max="6660" width="4.42578125" style="2" customWidth="1"/>
    <col min="6661" max="6661" width="15.140625" style="2" customWidth="1"/>
    <col min="6662" max="6662" width="5.85546875" style="2" customWidth="1"/>
    <col min="6663" max="6663" width="4.42578125" style="2" customWidth="1"/>
    <col min="6664" max="6665" width="4.28515625" style="2" customWidth="1"/>
    <col min="6666" max="6666" width="5.140625" style="2" customWidth="1"/>
    <col min="6667" max="6667" width="4.5703125" style="2" customWidth="1"/>
    <col min="6668" max="6668" width="4.85546875" style="2" customWidth="1"/>
    <col min="6669" max="6669" width="4.42578125" style="2" customWidth="1"/>
    <col min="6670" max="6670" width="4.5703125" style="2" customWidth="1"/>
    <col min="6671" max="6671" width="5" style="2" customWidth="1"/>
    <col min="6672" max="6672" width="7.28515625" style="2" customWidth="1"/>
    <col min="6673" max="6674" width="7" style="2" customWidth="1"/>
    <col min="6675" max="6675" width="9.140625" style="2" customWidth="1"/>
    <col min="6676" max="6676" width="10.85546875" style="2" customWidth="1"/>
    <col min="6677" max="6681" width="7" style="2" customWidth="1"/>
    <col min="6682" max="6915" width="9.140625" style="2"/>
    <col min="6916" max="6916" width="4.42578125" style="2" customWidth="1"/>
    <col min="6917" max="6917" width="15.140625" style="2" customWidth="1"/>
    <col min="6918" max="6918" width="5.85546875" style="2" customWidth="1"/>
    <col min="6919" max="6919" width="4.42578125" style="2" customWidth="1"/>
    <col min="6920" max="6921" width="4.28515625" style="2" customWidth="1"/>
    <col min="6922" max="6922" width="5.140625" style="2" customWidth="1"/>
    <col min="6923" max="6923" width="4.5703125" style="2" customWidth="1"/>
    <col min="6924" max="6924" width="4.85546875" style="2" customWidth="1"/>
    <col min="6925" max="6925" width="4.42578125" style="2" customWidth="1"/>
    <col min="6926" max="6926" width="4.5703125" style="2" customWidth="1"/>
    <col min="6927" max="6927" width="5" style="2" customWidth="1"/>
    <col min="6928" max="6928" width="7.28515625" style="2" customWidth="1"/>
    <col min="6929" max="6930" width="7" style="2" customWidth="1"/>
    <col min="6931" max="6931" width="9.140625" style="2" customWidth="1"/>
    <col min="6932" max="6932" width="10.85546875" style="2" customWidth="1"/>
    <col min="6933" max="6937" width="7" style="2" customWidth="1"/>
    <col min="6938" max="7171" width="9.140625" style="2"/>
    <col min="7172" max="7172" width="4.42578125" style="2" customWidth="1"/>
    <col min="7173" max="7173" width="15.140625" style="2" customWidth="1"/>
    <col min="7174" max="7174" width="5.85546875" style="2" customWidth="1"/>
    <col min="7175" max="7175" width="4.42578125" style="2" customWidth="1"/>
    <col min="7176" max="7177" width="4.28515625" style="2" customWidth="1"/>
    <col min="7178" max="7178" width="5.140625" style="2" customWidth="1"/>
    <col min="7179" max="7179" width="4.5703125" style="2" customWidth="1"/>
    <col min="7180" max="7180" width="4.85546875" style="2" customWidth="1"/>
    <col min="7181" max="7181" width="4.42578125" style="2" customWidth="1"/>
    <col min="7182" max="7182" width="4.5703125" style="2" customWidth="1"/>
    <col min="7183" max="7183" width="5" style="2" customWidth="1"/>
    <col min="7184" max="7184" width="7.28515625" style="2" customWidth="1"/>
    <col min="7185" max="7186" width="7" style="2" customWidth="1"/>
    <col min="7187" max="7187" width="9.140625" style="2" customWidth="1"/>
    <col min="7188" max="7188" width="10.85546875" style="2" customWidth="1"/>
    <col min="7189" max="7193" width="7" style="2" customWidth="1"/>
    <col min="7194" max="7427" width="9.140625" style="2"/>
    <col min="7428" max="7428" width="4.42578125" style="2" customWidth="1"/>
    <col min="7429" max="7429" width="15.140625" style="2" customWidth="1"/>
    <col min="7430" max="7430" width="5.85546875" style="2" customWidth="1"/>
    <col min="7431" max="7431" width="4.42578125" style="2" customWidth="1"/>
    <col min="7432" max="7433" width="4.28515625" style="2" customWidth="1"/>
    <col min="7434" max="7434" width="5.140625" style="2" customWidth="1"/>
    <col min="7435" max="7435" width="4.5703125" style="2" customWidth="1"/>
    <col min="7436" max="7436" width="4.85546875" style="2" customWidth="1"/>
    <col min="7437" max="7437" width="4.42578125" style="2" customWidth="1"/>
    <col min="7438" max="7438" width="4.5703125" style="2" customWidth="1"/>
    <col min="7439" max="7439" width="5" style="2" customWidth="1"/>
    <col min="7440" max="7440" width="7.28515625" style="2" customWidth="1"/>
    <col min="7441" max="7442" width="7" style="2" customWidth="1"/>
    <col min="7443" max="7443" width="9.140625" style="2" customWidth="1"/>
    <col min="7444" max="7444" width="10.85546875" style="2" customWidth="1"/>
    <col min="7445" max="7449" width="7" style="2" customWidth="1"/>
    <col min="7450" max="7683" width="9.140625" style="2"/>
    <col min="7684" max="7684" width="4.42578125" style="2" customWidth="1"/>
    <col min="7685" max="7685" width="15.140625" style="2" customWidth="1"/>
    <col min="7686" max="7686" width="5.85546875" style="2" customWidth="1"/>
    <col min="7687" max="7687" width="4.42578125" style="2" customWidth="1"/>
    <col min="7688" max="7689" width="4.28515625" style="2" customWidth="1"/>
    <col min="7690" max="7690" width="5.140625" style="2" customWidth="1"/>
    <col min="7691" max="7691" width="4.5703125" style="2" customWidth="1"/>
    <col min="7692" max="7692" width="4.85546875" style="2" customWidth="1"/>
    <col min="7693" max="7693" width="4.42578125" style="2" customWidth="1"/>
    <col min="7694" max="7694" width="4.5703125" style="2" customWidth="1"/>
    <col min="7695" max="7695" width="5" style="2" customWidth="1"/>
    <col min="7696" max="7696" width="7.28515625" style="2" customWidth="1"/>
    <col min="7697" max="7698" width="7" style="2" customWidth="1"/>
    <col min="7699" max="7699" width="9.140625" style="2" customWidth="1"/>
    <col min="7700" max="7700" width="10.85546875" style="2" customWidth="1"/>
    <col min="7701" max="7705" width="7" style="2" customWidth="1"/>
    <col min="7706" max="7939" width="9.140625" style="2"/>
    <col min="7940" max="7940" width="4.42578125" style="2" customWidth="1"/>
    <col min="7941" max="7941" width="15.140625" style="2" customWidth="1"/>
    <col min="7942" max="7942" width="5.85546875" style="2" customWidth="1"/>
    <col min="7943" max="7943" width="4.42578125" style="2" customWidth="1"/>
    <col min="7944" max="7945" width="4.28515625" style="2" customWidth="1"/>
    <col min="7946" max="7946" width="5.140625" style="2" customWidth="1"/>
    <col min="7947" max="7947" width="4.5703125" style="2" customWidth="1"/>
    <col min="7948" max="7948" width="4.85546875" style="2" customWidth="1"/>
    <col min="7949" max="7949" width="4.42578125" style="2" customWidth="1"/>
    <col min="7950" max="7950" width="4.5703125" style="2" customWidth="1"/>
    <col min="7951" max="7951" width="5" style="2" customWidth="1"/>
    <col min="7952" max="7952" width="7.28515625" style="2" customWidth="1"/>
    <col min="7953" max="7954" width="7" style="2" customWidth="1"/>
    <col min="7955" max="7955" width="9.140625" style="2" customWidth="1"/>
    <col min="7956" max="7956" width="10.85546875" style="2" customWidth="1"/>
    <col min="7957" max="7961" width="7" style="2" customWidth="1"/>
    <col min="7962" max="8195" width="9.140625" style="2"/>
    <col min="8196" max="8196" width="4.42578125" style="2" customWidth="1"/>
    <col min="8197" max="8197" width="15.140625" style="2" customWidth="1"/>
    <col min="8198" max="8198" width="5.85546875" style="2" customWidth="1"/>
    <col min="8199" max="8199" width="4.42578125" style="2" customWidth="1"/>
    <col min="8200" max="8201" width="4.28515625" style="2" customWidth="1"/>
    <col min="8202" max="8202" width="5.140625" style="2" customWidth="1"/>
    <col min="8203" max="8203" width="4.5703125" style="2" customWidth="1"/>
    <col min="8204" max="8204" width="4.85546875" style="2" customWidth="1"/>
    <col min="8205" max="8205" width="4.42578125" style="2" customWidth="1"/>
    <col min="8206" max="8206" width="4.5703125" style="2" customWidth="1"/>
    <col min="8207" max="8207" width="5" style="2" customWidth="1"/>
    <col min="8208" max="8208" width="7.28515625" style="2" customWidth="1"/>
    <col min="8209" max="8210" width="7" style="2" customWidth="1"/>
    <col min="8211" max="8211" width="9.140625" style="2" customWidth="1"/>
    <col min="8212" max="8212" width="10.85546875" style="2" customWidth="1"/>
    <col min="8213" max="8217" width="7" style="2" customWidth="1"/>
    <col min="8218" max="8451" width="9.140625" style="2"/>
    <col min="8452" max="8452" width="4.42578125" style="2" customWidth="1"/>
    <col min="8453" max="8453" width="15.140625" style="2" customWidth="1"/>
    <col min="8454" max="8454" width="5.85546875" style="2" customWidth="1"/>
    <col min="8455" max="8455" width="4.42578125" style="2" customWidth="1"/>
    <col min="8456" max="8457" width="4.28515625" style="2" customWidth="1"/>
    <col min="8458" max="8458" width="5.140625" style="2" customWidth="1"/>
    <col min="8459" max="8459" width="4.5703125" style="2" customWidth="1"/>
    <col min="8460" max="8460" width="4.85546875" style="2" customWidth="1"/>
    <col min="8461" max="8461" width="4.42578125" style="2" customWidth="1"/>
    <col min="8462" max="8462" width="4.5703125" style="2" customWidth="1"/>
    <col min="8463" max="8463" width="5" style="2" customWidth="1"/>
    <col min="8464" max="8464" width="7.28515625" style="2" customWidth="1"/>
    <col min="8465" max="8466" width="7" style="2" customWidth="1"/>
    <col min="8467" max="8467" width="9.140625" style="2" customWidth="1"/>
    <col min="8468" max="8468" width="10.85546875" style="2" customWidth="1"/>
    <col min="8469" max="8473" width="7" style="2" customWidth="1"/>
    <col min="8474" max="8707" width="9.140625" style="2"/>
    <col min="8708" max="8708" width="4.42578125" style="2" customWidth="1"/>
    <col min="8709" max="8709" width="15.140625" style="2" customWidth="1"/>
    <col min="8710" max="8710" width="5.85546875" style="2" customWidth="1"/>
    <col min="8711" max="8711" width="4.42578125" style="2" customWidth="1"/>
    <col min="8712" max="8713" width="4.28515625" style="2" customWidth="1"/>
    <col min="8714" max="8714" width="5.140625" style="2" customWidth="1"/>
    <col min="8715" max="8715" width="4.5703125" style="2" customWidth="1"/>
    <col min="8716" max="8716" width="4.85546875" style="2" customWidth="1"/>
    <col min="8717" max="8717" width="4.42578125" style="2" customWidth="1"/>
    <col min="8718" max="8718" width="4.5703125" style="2" customWidth="1"/>
    <col min="8719" max="8719" width="5" style="2" customWidth="1"/>
    <col min="8720" max="8720" width="7.28515625" style="2" customWidth="1"/>
    <col min="8721" max="8722" width="7" style="2" customWidth="1"/>
    <col min="8723" max="8723" width="9.140625" style="2" customWidth="1"/>
    <col min="8724" max="8724" width="10.85546875" style="2" customWidth="1"/>
    <col min="8725" max="8729" width="7" style="2" customWidth="1"/>
    <col min="8730" max="8963" width="9.140625" style="2"/>
    <col min="8964" max="8964" width="4.42578125" style="2" customWidth="1"/>
    <col min="8965" max="8965" width="15.140625" style="2" customWidth="1"/>
    <col min="8966" max="8966" width="5.85546875" style="2" customWidth="1"/>
    <col min="8967" max="8967" width="4.42578125" style="2" customWidth="1"/>
    <col min="8968" max="8969" width="4.28515625" style="2" customWidth="1"/>
    <col min="8970" max="8970" width="5.140625" style="2" customWidth="1"/>
    <col min="8971" max="8971" width="4.5703125" style="2" customWidth="1"/>
    <col min="8972" max="8972" width="4.85546875" style="2" customWidth="1"/>
    <col min="8973" max="8973" width="4.42578125" style="2" customWidth="1"/>
    <col min="8974" max="8974" width="4.5703125" style="2" customWidth="1"/>
    <col min="8975" max="8975" width="5" style="2" customWidth="1"/>
    <col min="8976" max="8976" width="7.28515625" style="2" customWidth="1"/>
    <col min="8977" max="8978" width="7" style="2" customWidth="1"/>
    <col min="8979" max="8979" width="9.140625" style="2" customWidth="1"/>
    <col min="8980" max="8980" width="10.85546875" style="2" customWidth="1"/>
    <col min="8981" max="8985" width="7" style="2" customWidth="1"/>
    <col min="8986" max="9219" width="9.140625" style="2"/>
    <col min="9220" max="9220" width="4.42578125" style="2" customWidth="1"/>
    <col min="9221" max="9221" width="15.140625" style="2" customWidth="1"/>
    <col min="9222" max="9222" width="5.85546875" style="2" customWidth="1"/>
    <col min="9223" max="9223" width="4.42578125" style="2" customWidth="1"/>
    <col min="9224" max="9225" width="4.28515625" style="2" customWidth="1"/>
    <col min="9226" max="9226" width="5.140625" style="2" customWidth="1"/>
    <col min="9227" max="9227" width="4.5703125" style="2" customWidth="1"/>
    <col min="9228" max="9228" width="4.85546875" style="2" customWidth="1"/>
    <col min="9229" max="9229" width="4.42578125" style="2" customWidth="1"/>
    <col min="9230" max="9230" width="4.5703125" style="2" customWidth="1"/>
    <col min="9231" max="9231" width="5" style="2" customWidth="1"/>
    <col min="9232" max="9232" width="7.28515625" style="2" customWidth="1"/>
    <col min="9233" max="9234" width="7" style="2" customWidth="1"/>
    <col min="9235" max="9235" width="9.140625" style="2" customWidth="1"/>
    <col min="9236" max="9236" width="10.85546875" style="2" customWidth="1"/>
    <col min="9237" max="9241" width="7" style="2" customWidth="1"/>
    <col min="9242" max="9475" width="9.140625" style="2"/>
    <col min="9476" max="9476" width="4.42578125" style="2" customWidth="1"/>
    <col min="9477" max="9477" width="15.140625" style="2" customWidth="1"/>
    <col min="9478" max="9478" width="5.85546875" style="2" customWidth="1"/>
    <col min="9479" max="9479" width="4.42578125" style="2" customWidth="1"/>
    <col min="9480" max="9481" width="4.28515625" style="2" customWidth="1"/>
    <col min="9482" max="9482" width="5.140625" style="2" customWidth="1"/>
    <col min="9483" max="9483" width="4.5703125" style="2" customWidth="1"/>
    <col min="9484" max="9484" width="4.85546875" style="2" customWidth="1"/>
    <col min="9485" max="9485" width="4.42578125" style="2" customWidth="1"/>
    <col min="9486" max="9486" width="4.5703125" style="2" customWidth="1"/>
    <col min="9487" max="9487" width="5" style="2" customWidth="1"/>
    <col min="9488" max="9488" width="7.28515625" style="2" customWidth="1"/>
    <col min="9489" max="9490" width="7" style="2" customWidth="1"/>
    <col min="9491" max="9491" width="9.140625" style="2" customWidth="1"/>
    <col min="9492" max="9492" width="10.85546875" style="2" customWidth="1"/>
    <col min="9493" max="9497" width="7" style="2" customWidth="1"/>
    <col min="9498" max="9731" width="9.140625" style="2"/>
    <col min="9732" max="9732" width="4.42578125" style="2" customWidth="1"/>
    <col min="9733" max="9733" width="15.140625" style="2" customWidth="1"/>
    <col min="9734" max="9734" width="5.85546875" style="2" customWidth="1"/>
    <col min="9735" max="9735" width="4.42578125" style="2" customWidth="1"/>
    <col min="9736" max="9737" width="4.28515625" style="2" customWidth="1"/>
    <col min="9738" max="9738" width="5.140625" style="2" customWidth="1"/>
    <col min="9739" max="9739" width="4.5703125" style="2" customWidth="1"/>
    <col min="9740" max="9740" width="4.85546875" style="2" customWidth="1"/>
    <col min="9741" max="9741" width="4.42578125" style="2" customWidth="1"/>
    <col min="9742" max="9742" width="4.5703125" style="2" customWidth="1"/>
    <col min="9743" max="9743" width="5" style="2" customWidth="1"/>
    <col min="9744" max="9744" width="7.28515625" style="2" customWidth="1"/>
    <col min="9745" max="9746" width="7" style="2" customWidth="1"/>
    <col min="9747" max="9747" width="9.140625" style="2" customWidth="1"/>
    <col min="9748" max="9748" width="10.85546875" style="2" customWidth="1"/>
    <col min="9749" max="9753" width="7" style="2" customWidth="1"/>
    <col min="9754" max="9987" width="9.140625" style="2"/>
    <col min="9988" max="9988" width="4.42578125" style="2" customWidth="1"/>
    <col min="9989" max="9989" width="15.140625" style="2" customWidth="1"/>
    <col min="9990" max="9990" width="5.85546875" style="2" customWidth="1"/>
    <col min="9991" max="9991" width="4.42578125" style="2" customWidth="1"/>
    <col min="9992" max="9993" width="4.28515625" style="2" customWidth="1"/>
    <col min="9994" max="9994" width="5.140625" style="2" customWidth="1"/>
    <col min="9995" max="9995" width="4.5703125" style="2" customWidth="1"/>
    <col min="9996" max="9996" width="4.85546875" style="2" customWidth="1"/>
    <col min="9997" max="9997" width="4.42578125" style="2" customWidth="1"/>
    <col min="9998" max="9998" width="4.5703125" style="2" customWidth="1"/>
    <col min="9999" max="9999" width="5" style="2" customWidth="1"/>
    <col min="10000" max="10000" width="7.28515625" style="2" customWidth="1"/>
    <col min="10001" max="10002" width="7" style="2" customWidth="1"/>
    <col min="10003" max="10003" width="9.140625" style="2" customWidth="1"/>
    <col min="10004" max="10004" width="10.85546875" style="2" customWidth="1"/>
    <col min="10005" max="10009" width="7" style="2" customWidth="1"/>
    <col min="10010" max="10243" width="9.140625" style="2"/>
    <col min="10244" max="10244" width="4.42578125" style="2" customWidth="1"/>
    <col min="10245" max="10245" width="15.140625" style="2" customWidth="1"/>
    <col min="10246" max="10246" width="5.85546875" style="2" customWidth="1"/>
    <col min="10247" max="10247" width="4.42578125" style="2" customWidth="1"/>
    <col min="10248" max="10249" width="4.28515625" style="2" customWidth="1"/>
    <col min="10250" max="10250" width="5.140625" style="2" customWidth="1"/>
    <col min="10251" max="10251" width="4.5703125" style="2" customWidth="1"/>
    <col min="10252" max="10252" width="4.85546875" style="2" customWidth="1"/>
    <col min="10253" max="10253" width="4.42578125" style="2" customWidth="1"/>
    <col min="10254" max="10254" width="4.5703125" style="2" customWidth="1"/>
    <col min="10255" max="10255" width="5" style="2" customWidth="1"/>
    <col min="10256" max="10256" width="7.28515625" style="2" customWidth="1"/>
    <col min="10257" max="10258" width="7" style="2" customWidth="1"/>
    <col min="10259" max="10259" width="9.140625" style="2" customWidth="1"/>
    <col min="10260" max="10260" width="10.85546875" style="2" customWidth="1"/>
    <col min="10261" max="10265" width="7" style="2" customWidth="1"/>
    <col min="10266" max="10499" width="9.140625" style="2"/>
    <col min="10500" max="10500" width="4.42578125" style="2" customWidth="1"/>
    <col min="10501" max="10501" width="15.140625" style="2" customWidth="1"/>
    <col min="10502" max="10502" width="5.85546875" style="2" customWidth="1"/>
    <col min="10503" max="10503" width="4.42578125" style="2" customWidth="1"/>
    <col min="10504" max="10505" width="4.28515625" style="2" customWidth="1"/>
    <col min="10506" max="10506" width="5.140625" style="2" customWidth="1"/>
    <col min="10507" max="10507" width="4.5703125" style="2" customWidth="1"/>
    <col min="10508" max="10508" width="4.85546875" style="2" customWidth="1"/>
    <col min="10509" max="10509" width="4.42578125" style="2" customWidth="1"/>
    <col min="10510" max="10510" width="4.5703125" style="2" customWidth="1"/>
    <col min="10511" max="10511" width="5" style="2" customWidth="1"/>
    <col min="10512" max="10512" width="7.28515625" style="2" customWidth="1"/>
    <col min="10513" max="10514" width="7" style="2" customWidth="1"/>
    <col min="10515" max="10515" width="9.140625" style="2" customWidth="1"/>
    <col min="10516" max="10516" width="10.85546875" style="2" customWidth="1"/>
    <col min="10517" max="10521" width="7" style="2" customWidth="1"/>
    <col min="10522" max="10755" width="9.140625" style="2"/>
    <col min="10756" max="10756" width="4.42578125" style="2" customWidth="1"/>
    <col min="10757" max="10757" width="15.140625" style="2" customWidth="1"/>
    <col min="10758" max="10758" width="5.85546875" style="2" customWidth="1"/>
    <col min="10759" max="10759" width="4.42578125" style="2" customWidth="1"/>
    <col min="10760" max="10761" width="4.28515625" style="2" customWidth="1"/>
    <col min="10762" max="10762" width="5.140625" style="2" customWidth="1"/>
    <col min="10763" max="10763" width="4.5703125" style="2" customWidth="1"/>
    <col min="10764" max="10764" width="4.85546875" style="2" customWidth="1"/>
    <col min="10765" max="10765" width="4.42578125" style="2" customWidth="1"/>
    <col min="10766" max="10766" width="4.5703125" style="2" customWidth="1"/>
    <col min="10767" max="10767" width="5" style="2" customWidth="1"/>
    <col min="10768" max="10768" width="7.28515625" style="2" customWidth="1"/>
    <col min="10769" max="10770" width="7" style="2" customWidth="1"/>
    <col min="10771" max="10771" width="9.140625" style="2" customWidth="1"/>
    <col min="10772" max="10772" width="10.85546875" style="2" customWidth="1"/>
    <col min="10773" max="10777" width="7" style="2" customWidth="1"/>
    <col min="10778" max="11011" width="9.140625" style="2"/>
    <col min="11012" max="11012" width="4.42578125" style="2" customWidth="1"/>
    <col min="11013" max="11013" width="15.140625" style="2" customWidth="1"/>
    <col min="11014" max="11014" width="5.85546875" style="2" customWidth="1"/>
    <col min="11015" max="11015" width="4.42578125" style="2" customWidth="1"/>
    <col min="11016" max="11017" width="4.28515625" style="2" customWidth="1"/>
    <col min="11018" max="11018" width="5.140625" style="2" customWidth="1"/>
    <col min="11019" max="11019" width="4.5703125" style="2" customWidth="1"/>
    <col min="11020" max="11020" width="4.85546875" style="2" customWidth="1"/>
    <col min="11021" max="11021" width="4.42578125" style="2" customWidth="1"/>
    <col min="11022" max="11022" width="4.5703125" style="2" customWidth="1"/>
    <col min="11023" max="11023" width="5" style="2" customWidth="1"/>
    <col min="11024" max="11024" width="7.28515625" style="2" customWidth="1"/>
    <col min="11025" max="11026" width="7" style="2" customWidth="1"/>
    <col min="11027" max="11027" width="9.140625" style="2" customWidth="1"/>
    <col min="11028" max="11028" width="10.85546875" style="2" customWidth="1"/>
    <col min="11029" max="11033" width="7" style="2" customWidth="1"/>
    <col min="11034" max="11267" width="9.140625" style="2"/>
    <col min="11268" max="11268" width="4.42578125" style="2" customWidth="1"/>
    <col min="11269" max="11269" width="15.140625" style="2" customWidth="1"/>
    <col min="11270" max="11270" width="5.85546875" style="2" customWidth="1"/>
    <col min="11271" max="11271" width="4.42578125" style="2" customWidth="1"/>
    <col min="11272" max="11273" width="4.28515625" style="2" customWidth="1"/>
    <col min="11274" max="11274" width="5.140625" style="2" customWidth="1"/>
    <col min="11275" max="11275" width="4.5703125" style="2" customWidth="1"/>
    <col min="11276" max="11276" width="4.85546875" style="2" customWidth="1"/>
    <col min="11277" max="11277" width="4.42578125" style="2" customWidth="1"/>
    <col min="11278" max="11278" width="4.5703125" style="2" customWidth="1"/>
    <col min="11279" max="11279" width="5" style="2" customWidth="1"/>
    <col min="11280" max="11280" width="7.28515625" style="2" customWidth="1"/>
    <col min="11281" max="11282" width="7" style="2" customWidth="1"/>
    <col min="11283" max="11283" width="9.140625" style="2" customWidth="1"/>
    <col min="11284" max="11284" width="10.85546875" style="2" customWidth="1"/>
    <col min="11285" max="11289" width="7" style="2" customWidth="1"/>
    <col min="11290" max="11523" width="9.140625" style="2"/>
    <col min="11524" max="11524" width="4.42578125" style="2" customWidth="1"/>
    <col min="11525" max="11525" width="15.140625" style="2" customWidth="1"/>
    <col min="11526" max="11526" width="5.85546875" style="2" customWidth="1"/>
    <col min="11527" max="11527" width="4.42578125" style="2" customWidth="1"/>
    <col min="11528" max="11529" width="4.28515625" style="2" customWidth="1"/>
    <col min="11530" max="11530" width="5.140625" style="2" customWidth="1"/>
    <col min="11531" max="11531" width="4.5703125" style="2" customWidth="1"/>
    <col min="11532" max="11532" width="4.85546875" style="2" customWidth="1"/>
    <col min="11533" max="11533" width="4.42578125" style="2" customWidth="1"/>
    <col min="11534" max="11534" width="4.5703125" style="2" customWidth="1"/>
    <col min="11535" max="11535" width="5" style="2" customWidth="1"/>
    <col min="11536" max="11536" width="7.28515625" style="2" customWidth="1"/>
    <col min="11537" max="11538" width="7" style="2" customWidth="1"/>
    <col min="11539" max="11539" width="9.140625" style="2" customWidth="1"/>
    <col min="11540" max="11540" width="10.85546875" style="2" customWidth="1"/>
    <col min="11541" max="11545" width="7" style="2" customWidth="1"/>
    <col min="11546" max="11779" width="9.140625" style="2"/>
    <col min="11780" max="11780" width="4.42578125" style="2" customWidth="1"/>
    <col min="11781" max="11781" width="15.140625" style="2" customWidth="1"/>
    <col min="11782" max="11782" width="5.85546875" style="2" customWidth="1"/>
    <col min="11783" max="11783" width="4.42578125" style="2" customWidth="1"/>
    <col min="11784" max="11785" width="4.28515625" style="2" customWidth="1"/>
    <col min="11786" max="11786" width="5.140625" style="2" customWidth="1"/>
    <col min="11787" max="11787" width="4.5703125" style="2" customWidth="1"/>
    <col min="11788" max="11788" width="4.85546875" style="2" customWidth="1"/>
    <col min="11789" max="11789" width="4.42578125" style="2" customWidth="1"/>
    <col min="11790" max="11790" width="4.5703125" style="2" customWidth="1"/>
    <col min="11791" max="11791" width="5" style="2" customWidth="1"/>
    <col min="11792" max="11792" width="7.28515625" style="2" customWidth="1"/>
    <col min="11793" max="11794" width="7" style="2" customWidth="1"/>
    <col min="11795" max="11795" width="9.140625" style="2" customWidth="1"/>
    <col min="11796" max="11796" width="10.85546875" style="2" customWidth="1"/>
    <col min="11797" max="11801" width="7" style="2" customWidth="1"/>
    <col min="11802" max="12035" width="9.140625" style="2"/>
    <col min="12036" max="12036" width="4.42578125" style="2" customWidth="1"/>
    <col min="12037" max="12037" width="15.140625" style="2" customWidth="1"/>
    <col min="12038" max="12038" width="5.85546875" style="2" customWidth="1"/>
    <col min="12039" max="12039" width="4.42578125" style="2" customWidth="1"/>
    <col min="12040" max="12041" width="4.28515625" style="2" customWidth="1"/>
    <col min="12042" max="12042" width="5.140625" style="2" customWidth="1"/>
    <col min="12043" max="12043" width="4.5703125" style="2" customWidth="1"/>
    <col min="12044" max="12044" width="4.85546875" style="2" customWidth="1"/>
    <col min="12045" max="12045" width="4.42578125" style="2" customWidth="1"/>
    <col min="12046" max="12046" width="4.5703125" style="2" customWidth="1"/>
    <col min="12047" max="12047" width="5" style="2" customWidth="1"/>
    <col min="12048" max="12048" width="7.28515625" style="2" customWidth="1"/>
    <col min="12049" max="12050" width="7" style="2" customWidth="1"/>
    <col min="12051" max="12051" width="9.140625" style="2" customWidth="1"/>
    <col min="12052" max="12052" width="10.85546875" style="2" customWidth="1"/>
    <col min="12053" max="12057" width="7" style="2" customWidth="1"/>
    <col min="12058" max="12291" width="9.140625" style="2"/>
    <col min="12292" max="12292" width="4.42578125" style="2" customWidth="1"/>
    <col min="12293" max="12293" width="15.140625" style="2" customWidth="1"/>
    <col min="12294" max="12294" width="5.85546875" style="2" customWidth="1"/>
    <col min="12295" max="12295" width="4.42578125" style="2" customWidth="1"/>
    <col min="12296" max="12297" width="4.28515625" style="2" customWidth="1"/>
    <col min="12298" max="12298" width="5.140625" style="2" customWidth="1"/>
    <col min="12299" max="12299" width="4.5703125" style="2" customWidth="1"/>
    <col min="12300" max="12300" width="4.85546875" style="2" customWidth="1"/>
    <col min="12301" max="12301" width="4.42578125" style="2" customWidth="1"/>
    <col min="12302" max="12302" width="4.5703125" style="2" customWidth="1"/>
    <col min="12303" max="12303" width="5" style="2" customWidth="1"/>
    <col min="12304" max="12304" width="7.28515625" style="2" customWidth="1"/>
    <col min="12305" max="12306" width="7" style="2" customWidth="1"/>
    <col min="12307" max="12307" width="9.140625" style="2" customWidth="1"/>
    <col min="12308" max="12308" width="10.85546875" style="2" customWidth="1"/>
    <col min="12309" max="12313" width="7" style="2" customWidth="1"/>
    <col min="12314" max="12547" width="9.140625" style="2"/>
    <col min="12548" max="12548" width="4.42578125" style="2" customWidth="1"/>
    <col min="12549" max="12549" width="15.140625" style="2" customWidth="1"/>
    <col min="12550" max="12550" width="5.85546875" style="2" customWidth="1"/>
    <col min="12551" max="12551" width="4.42578125" style="2" customWidth="1"/>
    <col min="12552" max="12553" width="4.28515625" style="2" customWidth="1"/>
    <col min="12554" max="12554" width="5.140625" style="2" customWidth="1"/>
    <col min="12555" max="12555" width="4.5703125" style="2" customWidth="1"/>
    <col min="12556" max="12556" width="4.85546875" style="2" customWidth="1"/>
    <col min="12557" max="12557" width="4.42578125" style="2" customWidth="1"/>
    <col min="12558" max="12558" width="4.5703125" style="2" customWidth="1"/>
    <col min="12559" max="12559" width="5" style="2" customWidth="1"/>
    <col min="12560" max="12560" width="7.28515625" style="2" customWidth="1"/>
    <col min="12561" max="12562" width="7" style="2" customWidth="1"/>
    <col min="12563" max="12563" width="9.140625" style="2" customWidth="1"/>
    <col min="12564" max="12564" width="10.85546875" style="2" customWidth="1"/>
    <col min="12565" max="12569" width="7" style="2" customWidth="1"/>
    <col min="12570" max="12803" width="9.140625" style="2"/>
    <col min="12804" max="12804" width="4.42578125" style="2" customWidth="1"/>
    <col min="12805" max="12805" width="15.140625" style="2" customWidth="1"/>
    <col min="12806" max="12806" width="5.85546875" style="2" customWidth="1"/>
    <col min="12807" max="12807" width="4.42578125" style="2" customWidth="1"/>
    <col min="12808" max="12809" width="4.28515625" style="2" customWidth="1"/>
    <col min="12810" max="12810" width="5.140625" style="2" customWidth="1"/>
    <col min="12811" max="12811" width="4.5703125" style="2" customWidth="1"/>
    <col min="12812" max="12812" width="4.85546875" style="2" customWidth="1"/>
    <col min="12813" max="12813" width="4.42578125" style="2" customWidth="1"/>
    <col min="12814" max="12814" width="4.5703125" style="2" customWidth="1"/>
    <col min="12815" max="12815" width="5" style="2" customWidth="1"/>
    <col min="12816" max="12816" width="7.28515625" style="2" customWidth="1"/>
    <col min="12817" max="12818" width="7" style="2" customWidth="1"/>
    <col min="12819" max="12819" width="9.140625" style="2" customWidth="1"/>
    <col min="12820" max="12820" width="10.85546875" style="2" customWidth="1"/>
    <col min="12821" max="12825" width="7" style="2" customWidth="1"/>
    <col min="12826" max="13059" width="9.140625" style="2"/>
    <col min="13060" max="13060" width="4.42578125" style="2" customWidth="1"/>
    <col min="13061" max="13061" width="15.140625" style="2" customWidth="1"/>
    <col min="13062" max="13062" width="5.85546875" style="2" customWidth="1"/>
    <col min="13063" max="13063" width="4.42578125" style="2" customWidth="1"/>
    <col min="13064" max="13065" width="4.28515625" style="2" customWidth="1"/>
    <col min="13066" max="13066" width="5.140625" style="2" customWidth="1"/>
    <col min="13067" max="13067" width="4.5703125" style="2" customWidth="1"/>
    <col min="13068" max="13068" width="4.85546875" style="2" customWidth="1"/>
    <col min="13069" max="13069" width="4.42578125" style="2" customWidth="1"/>
    <col min="13070" max="13070" width="4.5703125" style="2" customWidth="1"/>
    <col min="13071" max="13071" width="5" style="2" customWidth="1"/>
    <col min="13072" max="13072" width="7.28515625" style="2" customWidth="1"/>
    <col min="13073" max="13074" width="7" style="2" customWidth="1"/>
    <col min="13075" max="13075" width="9.140625" style="2" customWidth="1"/>
    <col min="13076" max="13076" width="10.85546875" style="2" customWidth="1"/>
    <col min="13077" max="13081" width="7" style="2" customWidth="1"/>
    <col min="13082" max="13315" width="9.140625" style="2"/>
    <col min="13316" max="13316" width="4.42578125" style="2" customWidth="1"/>
    <col min="13317" max="13317" width="15.140625" style="2" customWidth="1"/>
    <col min="13318" max="13318" width="5.85546875" style="2" customWidth="1"/>
    <col min="13319" max="13319" width="4.42578125" style="2" customWidth="1"/>
    <col min="13320" max="13321" width="4.28515625" style="2" customWidth="1"/>
    <col min="13322" max="13322" width="5.140625" style="2" customWidth="1"/>
    <col min="13323" max="13323" width="4.5703125" style="2" customWidth="1"/>
    <col min="13324" max="13324" width="4.85546875" style="2" customWidth="1"/>
    <col min="13325" max="13325" width="4.42578125" style="2" customWidth="1"/>
    <col min="13326" max="13326" width="4.5703125" style="2" customWidth="1"/>
    <col min="13327" max="13327" width="5" style="2" customWidth="1"/>
    <col min="13328" max="13328" width="7.28515625" style="2" customWidth="1"/>
    <col min="13329" max="13330" width="7" style="2" customWidth="1"/>
    <col min="13331" max="13331" width="9.140625" style="2" customWidth="1"/>
    <col min="13332" max="13332" width="10.85546875" style="2" customWidth="1"/>
    <col min="13333" max="13337" width="7" style="2" customWidth="1"/>
    <col min="13338" max="13571" width="9.140625" style="2"/>
    <col min="13572" max="13572" width="4.42578125" style="2" customWidth="1"/>
    <col min="13573" max="13573" width="15.140625" style="2" customWidth="1"/>
    <col min="13574" max="13574" width="5.85546875" style="2" customWidth="1"/>
    <col min="13575" max="13575" width="4.42578125" style="2" customWidth="1"/>
    <col min="13576" max="13577" width="4.28515625" style="2" customWidth="1"/>
    <col min="13578" max="13578" width="5.140625" style="2" customWidth="1"/>
    <col min="13579" max="13579" width="4.5703125" style="2" customWidth="1"/>
    <col min="13580" max="13580" width="4.85546875" style="2" customWidth="1"/>
    <col min="13581" max="13581" width="4.42578125" style="2" customWidth="1"/>
    <col min="13582" max="13582" width="4.5703125" style="2" customWidth="1"/>
    <col min="13583" max="13583" width="5" style="2" customWidth="1"/>
    <col min="13584" max="13584" width="7.28515625" style="2" customWidth="1"/>
    <col min="13585" max="13586" width="7" style="2" customWidth="1"/>
    <col min="13587" max="13587" width="9.140625" style="2" customWidth="1"/>
    <col min="13588" max="13588" width="10.85546875" style="2" customWidth="1"/>
    <col min="13589" max="13593" width="7" style="2" customWidth="1"/>
    <col min="13594" max="13827" width="9.140625" style="2"/>
    <col min="13828" max="13828" width="4.42578125" style="2" customWidth="1"/>
    <col min="13829" max="13829" width="15.140625" style="2" customWidth="1"/>
    <col min="13830" max="13830" width="5.85546875" style="2" customWidth="1"/>
    <col min="13831" max="13831" width="4.42578125" style="2" customWidth="1"/>
    <col min="13832" max="13833" width="4.28515625" style="2" customWidth="1"/>
    <col min="13834" max="13834" width="5.140625" style="2" customWidth="1"/>
    <col min="13835" max="13835" width="4.5703125" style="2" customWidth="1"/>
    <col min="13836" max="13836" width="4.85546875" style="2" customWidth="1"/>
    <col min="13837" max="13837" width="4.42578125" style="2" customWidth="1"/>
    <col min="13838" max="13838" width="4.5703125" style="2" customWidth="1"/>
    <col min="13839" max="13839" width="5" style="2" customWidth="1"/>
    <col min="13840" max="13840" width="7.28515625" style="2" customWidth="1"/>
    <col min="13841" max="13842" width="7" style="2" customWidth="1"/>
    <col min="13843" max="13843" width="9.140625" style="2" customWidth="1"/>
    <col min="13844" max="13844" width="10.85546875" style="2" customWidth="1"/>
    <col min="13845" max="13849" width="7" style="2" customWidth="1"/>
    <col min="13850" max="14083" width="9.140625" style="2"/>
    <col min="14084" max="14084" width="4.42578125" style="2" customWidth="1"/>
    <col min="14085" max="14085" width="15.140625" style="2" customWidth="1"/>
    <col min="14086" max="14086" width="5.85546875" style="2" customWidth="1"/>
    <col min="14087" max="14087" width="4.42578125" style="2" customWidth="1"/>
    <col min="14088" max="14089" width="4.28515625" style="2" customWidth="1"/>
    <col min="14090" max="14090" width="5.140625" style="2" customWidth="1"/>
    <col min="14091" max="14091" width="4.5703125" style="2" customWidth="1"/>
    <col min="14092" max="14092" width="4.85546875" style="2" customWidth="1"/>
    <col min="14093" max="14093" width="4.42578125" style="2" customWidth="1"/>
    <col min="14094" max="14094" width="4.5703125" style="2" customWidth="1"/>
    <col min="14095" max="14095" width="5" style="2" customWidth="1"/>
    <col min="14096" max="14096" width="7.28515625" style="2" customWidth="1"/>
    <col min="14097" max="14098" width="7" style="2" customWidth="1"/>
    <col min="14099" max="14099" width="9.140625" style="2" customWidth="1"/>
    <col min="14100" max="14100" width="10.85546875" style="2" customWidth="1"/>
    <col min="14101" max="14105" width="7" style="2" customWidth="1"/>
    <col min="14106" max="14339" width="9.140625" style="2"/>
    <col min="14340" max="14340" width="4.42578125" style="2" customWidth="1"/>
    <col min="14341" max="14341" width="15.140625" style="2" customWidth="1"/>
    <col min="14342" max="14342" width="5.85546875" style="2" customWidth="1"/>
    <col min="14343" max="14343" width="4.42578125" style="2" customWidth="1"/>
    <col min="14344" max="14345" width="4.28515625" style="2" customWidth="1"/>
    <col min="14346" max="14346" width="5.140625" style="2" customWidth="1"/>
    <col min="14347" max="14347" width="4.5703125" style="2" customWidth="1"/>
    <col min="14348" max="14348" width="4.85546875" style="2" customWidth="1"/>
    <col min="14349" max="14349" width="4.42578125" style="2" customWidth="1"/>
    <col min="14350" max="14350" width="4.5703125" style="2" customWidth="1"/>
    <col min="14351" max="14351" width="5" style="2" customWidth="1"/>
    <col min="14352" max="14352" width="7.28515625" style="2" customWidth="1"/>
    <col min="14353" max="14354" width="7" style="2" customWidth="1"/>
    <col min="14355" max="14355" width="9.140625" style="2" customWidth="1"/>
    <col min="14356" max="14356" width="10.85546875" style="2" customWidth="1"/>
    <col min="14357" max="14361" width="7" style="2" customWidth="1"/>
    <col min="14362" max="14595" width="9.140625" style="2"/>
    <col min="14596" max="14596" width="4.42578125" style="2" customWidth="1"/>
    <col min="14597" max="14597" width="15.140625" style="2" customWidth="1"/>
    <col min="14598" max="14598" width="5.85546875" style="2" customWidth="1"/>
    <col min="14599" max="14599" width="4.42578125" style="2" customWidth="1"/>
    <col min="14600" max="14601" width="4.28515625" style="2" customWidth="1"/>
    <col min="14602" max="14602" width="5.140625" style="2" customWidth="1"/>
    <col min="14603" max="14603" width="4.5703125" style="2" customWidth="1"/>
    <col min="14604" max="14604" width="4.85546875" style="2" customWidth="1"/>
    <col min="14605" max="14605" width="4.42578125" style="2" customWidth="1"/>
    <col min="14606" max="14606" width="4.5703125" style="2" customWidth="1"/>
    <col min="14607" max="14607" width="5" style="2" customWidth="1"/>
    <col min="14608" max="14608" width="7.28515625" style="2" customWidth="1"/>
    <col min="14609" max="14610" width="7" style="2" customWidth="1"/>
    <col min="14611" max="14611" width="9.140625" style="2" customWidth="1"/>
    <col min="14612" max="14612" width="10.85546875" style="2" customWidth="1"/>
    <col min="14613" max="14617" width="7" style="2" customWidth="1"/>
    <col min="14618" max="14851" width="9.140625" style="2"/>
    <col min="14852" max="14852" width="4.42578125" style="2" customWidth="1"/>
    <col min="14853" max="14853" width="15.140625" style="2" customWidth="1"/>
    <col min="14854" max="14854" width="5.85546875" style="2" customWidth="1"/>
    <col min="14855" max="14855" width="4.42578125" style="2" customWidth="1"/>
    <col min="14856" max="14857" width="4.28515625" style="2" customWidth="1"/>
    <col min="14858" max="14858" width="5.140625" style="2" customWidth="1"/>
    <col min="14859" max="14859" width="4.5703125" style="2" customWidth="1"/>
    <col min="14860" max="14860" width="4.85546875" style="2" customWidth="1"/>
    <col min="14861" max="14861" width="4.42578125" style="2" customWidth="1"/>
    <col min="14862" max="14862" width="4.5703125" style="2" customWidth="1"/>
    <col min="14863" max="14863" width="5" style="2" customWidth="1"/>
    <col min="14864" max="14864" width="7.28515625" style="2" customWidth="1"/>
    <col min="14865" max="14866" width="7" style="2" customWidth="1"/>
    <col min="14867" max="14867" width="9.140625" style="2" customWidth="1"/>
    <col min="14868" max="14868" width="10.85546875" style="2" customWidth="1"/>
    <col min="14869" max="14873" width="7" style="2" customWidth="1"/>
    <col min="14874" max="15107" width="9.140625" style="2"/>
    <col min="15108" max="15108" width="4.42578125" style="2" customWidth="1"/>
    <col min="15109" max="15109" width="15.140625" style="2" customWidth="1"/>
    <col min="15110" max="15110" width="5.85546875" style="2" customWidth="1"/>
    <col min="15111" max="15111" width="4.42578125" style="2" customWidth="1"/>
    <col min="15112" max="15113" width="4.28515625" style="2" customWidth="1"/>
    <col min="15114" max="15114" width="5.140625" style="2" customWidth="1"/>
    <col min="15115" max="15115" width="4.5703125" style="2" customWidth="1"/>
    <col min="15116" max="15116" width="4.85546875" style="2" customWidth="1"/>
    <col min="15117" max="15117" width="4.42578125" style="2" customWidth="1"/>
    <col min="15118" max="15118" width="4.5703125" style="2" customWidth="1"/>
    <col min="15119" max="15119" width="5" style="2" customWidth="1"/>
    <col min="15120" max="15120" width="7.28515625" style="2" customWidth="1"/>
    <col min="15121" max="15122" width="7" style="2" customWidth="1"/>
    <col min="15123" max="15123" width="9.140625" style="2" customWidth="1"/>
    <col min="15124" max="15124" width="10.85546875" style="2" customWidth="1"/>
    <col min="15125" max="15129" width="7" style="2" customWidth="1"/>
    <col min="15130" max="15363" width="9.140625" style="2"/>
    <col min="15364" max="15364" width="4.42578125" style="2" customWidth="1"/>
    <col min="15365" max="15365" width="15.140625" style="2" customWidth="1"/>
    <col min="15366" max="15366" width="5.85546875" style="2" customWidth="1"/>
    <col min="15367" max="15367" width="4.42578125" style="2" customWidth="1"/>
    <col min="15368" max="15369" width="4.28515625" style="2" customWidth="1"/>
    <col min="15370" max="15370" width="5.140625" style="2" customWidth="1"/>
    <col min="15371" max="15371" width="4.5703125" style="2" customWidth="1"/>
    <col min="15372" max="15372" width="4.85546875" style="2" customWidth="1"/>
    <col min="15373" max="15373" width="4.42578125" style="2" customWidth="1"/>
    <col min="15374" max="15374" width="4.5703125" style="2" customWidth="1"/>
    <col min="15375" max="15375" width="5" style="2" customWidth="1"/>
    <col min="15376" max="15376" width="7.28515625" style="2" customWidth="1"/>
    <col min="15377" max="15378" width="7" style="2" customWidth="1"/>
    <col min="15379" max="15379" width="9.140625" style="2" customWidth="1"/>
    <col min="15380" max="15380" width="10.85546875" style="2" customWidth="1"/>
    <col min="15381" max="15385" width="7" style="2" customWidth="1"/>
    <col min="15386" max="15619" width="9.140625" style="2"/>
    <col min="15620" max="15620" width="4.42578125" style="2" customWidth="1"/>
    <col min="15621" max="15621" width="15.140625" style="2" customWidth="1"/>
    <col min="15622" max="15622" width="5.85546875" style="2" customWidth="1"/>
    <col min="15623" max="15623" width="4.42578125" style="2" customWidth="1"/>
    <col min="15624" max="15625" width="4.28515625" style="2" customWidth="1"/>
    <col min="15626" max="15626" width="5.140625" style="2" customWidth="1"/>
    <col min="15627" max="15627" width="4.5703125" style="2" customWidth="1"/>
    <col min="15628" max="15628" width="4.85546875" style="2" customWidth="1"/>
    <col min="15629" max="15629" width="4.42578125" style="2" customWidth="1"/>
    <col min="15630" max="15630" width="4.5703125" style="2" customWidth="1"/>
    <col min="15631" max="15631" width="5" style="2" customWidth="1"/>
    <col min="15632" max="15632" width="7.28515625" style="2" customWidth="1"/>
    <col min="15633" max="15634" width="7" style="2" customWidth="1"/>
    <col min="15635" max="15635" width="9.140625" style="2" customWidth="1"/>
    <col min="15636" max="15636" width="10.85546875" style="2" customWidth="1"/>
    <col min="15637" max="15641" width="7" style="2" customWidth="1"/>
    <col min="15642" max="15875" width="9.140625" style="2"/>
    <col min="15876" max="15876" width="4.42578125" style="2" customWidth="1"/>
    <col min="15877" max="15877" width="15.140625" style="2" customWidth="1"/>
    <col min="15878" max="15878" width="5.85546875" style="2" customWidth="1"/>
    <col min="15879" max="15879" width="4.42578125" style="2" customWidth="1"/>
    <col min="15880" max="15881" width="4.28515625" style="2" customWidth="1"/>
    <col min="15882" max="15882" width="5.140625" style="2" customWidth="1"/>
    <col min="15883" max="15883" width="4.5703125" style="2" customWidth="1"/>
    <col min="15884" max="15884" width="4.85546875" style="2" customWidth="1"/>
    <col min="15885" max="15885" width="4.42578125" style="2" customWidth="1"/>
    <col min="15886" max="15886" width="4.5703125" style="2" customWidth="1"/>
    <col min="15887" max="15887" width="5" style="2" customWidth="1"/>
    <col min="15888" max="15888" width="7.28515625" style="2" customWidth="1"/>
    <col min="15889" max="15890" width="7" style="2" customWidth="1"/>
    <col min="15891" max="15891" width="9.140625" style="2" customWidth="1"/>
    <col min="15892" max="15892" width="10.85546875" style="2" customWidth="1"/>
    <col min="15893" max="15897" width="7" style="2" customWidth="1"/>
    <col min="15898" max="16131" width="9.140625" style="2"/>
    <col min="16132" max="16132" width="4.42578125" style="2" customWidth="1"/>
    <col min="16133" max="16133" width="15.140625" style="2" customWidth="1"/>
    <col min="16134" max="16134" width="5.85546875" style="2" customWidth="1"/>
    <col min="16135" max="16135" width="4.42578125" style="2" customWidth="1"/>
    <col min="16136" max="16137" width="4.28515625" style="2" customWidth="1"/>
    <col min="16138" max="16138" width="5.140625" style="2" customWidth="1"/>
    <col min="16139" max="16139" width="4.5703125" style="2" customWidth="1"/>
    <col min="16140" max="16140" width="4.85546875" style="2" customWidth="1"/>
    <col min="16141" max="16141" width="4.42578125" style="2" customWidth="1"/>
    <col min="16142" max="16142" width="4.5703125" style="2" customWidth="1"/>
    <col min="16143" max="16143" width="5" style="2" customWidth="1"/>
    <col min="16144" max="16144" width="7.28515625" style="2" customWidth="1"/>
    <col min="16145" max="16146" width="7" style="2" customWidth="1"/>
    <col min="16147" max="16147" width="9.140625" style="2" customWidth="1"/>
    <col min="16148" max="16148" width="10.85546875" style="2" customWidth="1"/>
    <col min="16149" max="16153" width="7" style="2" customWidth="1"/>
    <col min="16154" max="16384" width="9.140625" style="2"/>
  </cols>
  <sheetData>
    <row r="2" spans="1:28">
      <c r="A2" s="51" t="s">
        <v>0</v>
      </c>
      <c r="B2" s="54" t="s">
        <v>1</v>
      </c>
      <c r="C2" s="54" t="s">
        <v>2</v>
      </c>
      <c r="D2" s="54" t="s">
        <v>3</v>
      </c>
      <c r="E2" s="51" t="s">
        <v>4</v>
      </c>
      <c r="F2" s="57" t="s">
        <v>5</v>
      </c>
      <c r="G2" s="47" t="s">
        <v>6</v>
      </c>
      <c r="H2" s="47"/>
      <c r="I2" s="47"/>
      <c r="J2" s="47"/>
      <c r="K2" s="47"/>
      <c r="L2" s="47"/>
      <c r="M2" s="47"/>
      <c r="N2" s="47"/>
      <c r="O2" s="47"/>
      <c r="P2" s="47"/>
      <c r="Q2" s="48" t="s">
        <v>7</v>
      </c>
      <c r="R2" s="49"/>
      <c r="S2" s="49"/>
      <c r="T2" s="49"/>
      <c r="U2" s="49"/>
      <c r="V2" s="49"/>
      <c r="W2" s="49"/>
      <c r="X2" s="49"/>
      <c r="Y2" s="49"/>
      <c r="Z2" s="1"/>
    </row>
    <row r="3" spans="1:28" ht="31.5" customHeight="1">
      <c r="A3" s="52"/>
      <c r="B3" s="55"/>
      <c r="C3" s="55"/>
      <c r="D3" s="55"/>
      <c r="E3" s="52"/>
      <c r="F3" s="58"/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4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7" t="s">
        <v>26</v>
      </c>
      <c r="Z3" s="6"/>
    </row>
    <row r="4" spans="1:28">
      <c r="A4" s="53"/>
      <c r="B4" s="56"/>
      <c r="C4" s="56"/>
      <c r="D4" s="56"/>
      <c r="E4" s="52"/>
      <c r="F4" s="59"/>
      <c r="G4" s="8">
        <v>1</v>
      </c>
      <c r="H4" s="8">
        <v>1</v>
      </c>
      <c r="I4" s="8">
        <v>1.5</v>
      </c>
      <c r="J4" s="8">
        <v>1.5</v>
      </c>
      <c r="K4" s="8">
        <v>1.5</v>
      </c>
      <c r="L4" s="8">
        <v>1</v>
      </c>
      <c r="M4" s="8">
        <v>1</v>
      </c>
      <c r="N4" s="8">
        <v>2</v>
      </c>
      <c r="O4" s="9">
        <f t="shared" ref="O4:O10" si="0">SUM(G4:N4)</f>
        <v>10.5</v>
      </c>
      <c r="P4" s="9" t="str">
        <f>IF(O4&gt;=7.5,"выс",IF(O4&lt;=4,"низ","сред"))</f>
        <v>выс</v>
      </c>
      <c r="Q4" s="10" t="s">
        <v>27</v>
      </c>
      <c r="R4" s="10" t="s">
        <v>28</v>
      </c>
      <c r="S4" s="10" t="s">
        <v>29</v>
      </c>
      <c r="T4" s="10" t="s">
        <v>30</v>
      </c>
      <c r="U4" s="10" t="s">
        <v>27</v>
      </c>
      <c r="V4" s="10" t="s">
        <v>27</v>
      </c>
      <c r="W4" s="10" t="s">
        <v>27</v>
      </c>
      <c r="X4" s="10" t="s">
        <v>27</v>
      </c>
      <c r="Y4" s="11" t="s">
        <v>27</v>
      </c>
      <c r="Z4" s="6"/>
    </row>
    <row r="5" spans="1:28" ht="18.75" customHeight="1">
      <c r="A5" s="12">
        <v>1</v>
      </c>
      <c r="B5" s="12" t="s">
        <v>45</v>
      </c>
      <c r="C5" s="12" t="s">
        <v>47</v>
      </c>
      <c r="D5" s="12" t="s">
        <v>46</v>
      </c>
      <c r="E5" s="42" t="s">
        <v>53</v>
      </c>
      <c r="F5" s="13">
        <v>1</v>
      </c>
      <c r="G5" s="3">
        <v>0</v>
      </c>
      <c r="H5" s="3">
        <v>1</v>
      </c>
      <c r="I5" s="3">
        <v>0</v>
      </c>
      <c r="J5" s="3">
        <v>1.5</v>
      </c>
      <c r="K5" s="3">
        <v>1.5</v>
      </c>
      <c r="L5" s="3">
        <v>0</v>
      </c>
      <c r="M5" s="3">
        <v>0</v>
      </c>
      <c r="N5" s="3">
        <v>0</v>
      </c>
      <c r="O5" s="9">
        <f t="shared" si="0"/>
        <v>4</v>
      </c>
      <c r="P5" s="9" t="str">
        <f t="shared" ref="P5:P10" si="1">IF(O5&gt;=7.5,"выс",IF(O5&lt;=4,"низ","сред"))</f>
        <v>низ</v>
      </c>
      <c r="Q5" s="6" t="s">
        <v>36</v>
      </c>
      <c r="R5" s="6" t="s">
        <v>28</v>
      </c>
      <c r="S5" s="6" t="s">
        <v>48</v>
      </c>
      <c r="T5" s="6" t="s">
        <v>49</v>
      </c>
      <c r="U5" s="6" t="s">
        <v>36</v>
      </c>
      <c r="V5" s="6" t="s">
        <v>32</v>
      </c>
      <c r="W5" s="6" t="s">
        <v>32</v>
      </c>
      <c r="X5" s="6" t="s">
        <v>36</v>
      </c>
      <c r="Y5" s="7" t="s">
        <v>39</v>
      </c>
      <c r="Z5" s="6"/>
    </row>
    <row r="6" spans="1:28" ht="18.75" customHeight="1">
      <c r="A6" s="12">
        <v>2</v>
      </c>
      <c r="B6" s="12" t="s">
        <v>45</v>
      </c>
      <c r="C6" s="12" t="s">
        <v>47</v>
      </c>
      <c r="D6" s="12" t="s">
        <v>46</v>
      </c>
      <c r="E6" s="42" t="s">
        <v>54</v>
      </c>
      <c r="F6" s="13">
        <v>1</v>
      </c>
      <c r="G6" s="3">
        <v>0</v>
      </c>
      <c r="H6" s="3">
        <v>0</v>
      </c>
      <c r="I6" s="3">
        <v>0</v>
      </c>
      <c r="J6" s="3">
        <v>0.5</v>
      </c>
      <c r="K6" s="3">
        <v>0</v>
      </c>
      <c r="L6" s="3">
        <v>0</v>
      </c>
      <c r="M6" s="3">
        <v>0</v>
      </c>
      <c r="N6" s="3">
        <v>1</v>
      </c>
      <c r="O6" s="9">
        <f t="shared" si="0"/>
        <v>1.5</v>
      </c>
      <c r="P6" s="9" t="str">
        <f t="shared" si="1"/>
        <v>низ</v>
      </c>
      <c r="Q6" s="6" t="s">
        <v>36</v>
      </c>
      <c r="R6" s="6" t="s">
        <v>32</v>
      </c>
      <c r="S6" s="6" t="s">
        <v>41</v>
      </c>
      <c r="T6" s="6" t="s">
        <v>39</v>
      </c>
      <c r="U6" s="6" t="s">
        <v>36</v>
      </c>
      <c r="V6" s="6" t="s">
        <v>39</v>
      </c>
      <c r="W6" s="6" t="s">
        <v>32</v>
      </c>
      <c r="X6" s="6" t="s">
        <v>36</v>
      </c>
      <c r="Y6" s="7" t="s">
        <v>32</v>
      </c>
      <c r="Z6" s="6"/>
      <c r="AB6" s="14"/>
    </row>
    <row r="7" spans="1:28" ht="18.75" customHeight="1">
      <c r="A7" s="12">
        <v>3</v>
      </c>
      <c r="B7" s="12" t="s">
        <v>45</v>
      </c>
      <c r="C7" s="12" t="s">
        <v>47</v>
      </c>
      <c r="D7" s="12" t="s">
        <v>46</v>
      </c>
      <c r="E7" s="42" t="s">
        <v>55</v>
      </c>
      <c r="F7" s="13">
        <v>1</v>
      </c>
      <c r="G7" s="3">
        <v>1</v>
      </c>
      <c r="H7" s="3">
        <v>1</v>
      </c>
      <c r="I7" s="3">
        <v>1.5</v>
      </c>
      <c r="J7" s="3">
        <v>1.5</v>
      </c>
      <c r="K7" s="3">
        <v>1.5</v>
      </c>
      <c r="L7" s="3">
        <v>1</v>
      </c>
      <c r="M7" s="3" t="s">
        <v>50</v>
      </c>
      <c r="N7" s="3">
        <v>2</v>
      </c>
      <c r="O7" s="9">
        <f t="shared" si="0"/>
        <v>9.5</v>
      </c>
      <c r="P7" s="9" t="str">
        <f t="shared" si="1"/>
        <v>выс</v>
      </c>
      <c r="Q7" s="6" t="s">
        <v>32</v>
      </c>
      <c r="R7" s="6" t="s">
        <v>32</v>
      </c>
      <c r="S7" s="6" t="s">
        <v>51</v>
      </c>
      <c r="T7" s="6" t="s">
        <v>39</v>
      </c>
      <c r="U7" s="6" t="s">
        <v>39</v>
      </c>
      <c r="V7" s="6" t="s">
        <v>39</v>
      </c>
      <c r="W7" s="6" t="s">
        <v>36</v>
      </c>
      <c r="X7" s="6" t="s">
        <v>36</v>
      </c>
      <c r="Y7" s="7" t="s">
        <v>32</v>
      </c>
      <c r="Z7" s="6"/>
    </row>
    <row r="8" spans="1:28" ht="18.75" customHeight="1">
      <c r="A8" s="12">
        <v>4</v>
      </c>
      <c r="B8" s="12" t="s">
        <v>45</v>
      </c>
      <c r="C8" s="12" t="s">
        <v>47</v>
      </c>
      <c r="D8" s="12" t="s">
        <v>46</v>
      </c>
      <c r="E8" s="42" t="s">
        <v>56</v>
      </c>
      <c r="F8" s="13">
        <v>1</v>
      </c>
      <c r="G8" s="3">
        <v>0</v>
      </c>
      <c r="H8" s="3">
        <v>1</v>
      </c>
      <c r="I8" s="3">
        <v>1</v>
      </c>
      <c r="J8" s="3">
        <v>1.5</v>
      </c>
      <c r="K8" s="3">
        <v>1.5</v>
      </c>
      <c r="L8" s="3">
        <v>0</v>
      </c>
      <c r="M8" s="3">
        <v>1</v>
      </c>
      <c r="N8" s="3">
        <v>1.5</v>
      </c>
      <c r="O8" s="9">
        <f t="shared" si="0"/>
        <v>7.5</v>
      </c>
      <c r="P8" s="9" t="str">
        <f t="shared" si="1"/>
        <v>выс</v>
      </c>
      <c r="Q8" s="6" t="s">
        <v>32</v>
      </c>
      <c r="R8" s="6" t="s">
        <v>32</v>
      </c>
      <c r="S8" s="6" t="s">
        <v>43</v>
      </c>
      <c r="T8" s="6" t="s">
        <v>44</v>
      </c>
      <c r="U8" s="6" t="s">
        <v>36</v>
      </c>
      <c r="V8" s="6" t="s">
        <v>36</v>
      </c>
      <c r="W8" s="6" t="s">
        <v>36</v>
      </c>
      <c r="X8" s="6" t="s">
        <v>32</v>
      </c>
      <c r="Y8" s="7" t="s">
        <v>36</v>
      </c>
      <c r="Z8" s="6"/>
    </row>
    <row r="9" spans="1:28" ht="18.75" customHeight="1">
      <c r="A9" s="12">
        <v>5</v>
      </c>
      <c r="B9" s="12" t="s">
        <v>45</v>
      </c>
      <c r="C9" s="12" t="s">
        <v>47</v>
      </c>
      <c r="D9" s="12" t="s">
        <v>46</v>
      </c>
      <c r="E9" s="42" t="s">
        <v>57</v>
      </c>
      <c r="F9" s="13">
        <v>1</v>
      </c>
      <c r="G9" s="3">
        <v>1</v>
      </c>
      <c r="H9" s="3">
        <v>1</v>
      </c>
      <c r="I9" s="3">
        <v>0</v>
      </c>
      <c r="J9" s="3">
        <v>1</v>
      </c>
      <c r="K9" s="3">
        <v>1.5</v>
      </c>
      <c r="L9" s="3">
        <v>1</v>
      </c>
      <c r="M9" s="3">
        <v>0</v>
      </c>
      <c r="N9" s="3">
        <v>1.5</v>
      </c>
      <c r="O9" s="9">
        <f t="shared" si="0"/>
        <v>7</v>
      </c>
      <c r="P9" s="9" t="str">
        <f t="shared" si="1"/>
        <v>сред</v>
      </c>
      <c r="Q9" s="6" t="s">
        <v>36</v>
      </c>
      <c r="R9" s="6" t="s">
        <v>36</v>
      </c>
      <c r="S9" s="6" t="s">
        <v>41</v>
      </c>
      <c r="T9" s="6" t="s">
        <v>39</v>
      </c>
      <c r="U9" s="6" t="s">
        <v>39</v>
      </c>
      <c r="V9" s="6" t="s">
        <v>39</v>
      </c>
      <c r="W9" s="6" t="s">
        <v>36</v>
      </c>
      <c r="X9" s="6" t="s">
        <v>32</v>
      </c>
      <c r="Y9" s="7" t="s">
        <v>39</v>
      </c>
      <c r="Z9" s="6"/>
    </row>
    <row r="10" spans="1:28" ht="18.75" customHeight="1" thickBot="1">
      <c r="A10" s="12">
        <v>6</v>
      </c>
      <c r="B10" s="12" t="s">
        <v>45</v>
      </c>
      <c r="C10" s="12" t="s">
        <v>47</v>
      </c>
      <c r="D10" s="12" t="s">
        <v>46</v>
      </c>
      <c r="E10" s="42" t="s">
        <v>58</v>
      </c>
      <c r="F10" s="13">
        <v>1</v>
      </c>
      <c r="G10" s="3">
        <v>0</v>
      </c>
      <c r="H10" s="3">
        <v>1</v>
      </c>
      <c r="I10" s="3">
        <v>0</v>
      </c>
      <c r="J10" s="3">
        <v>0.5</v>
      </c>
      <c r="K10" s="3">
        <v>1.5</v>
      </c>
      <c r="L10" s="3" t="s">
        <v>50</v>
      </c>
      <c r="M10" s="3" t="s">
        <v>50</v>
      </c>
      <c r="N10" s="3">
        <v>0</v>
      </c>
      <c r="O10" s="9">
        <f t="shared" si="0"/>
        <v>3</v>
      </c>
      <c r="P10" s="9" t="str">
        <f t="shared" si="1"/>
        <v>низ</v>
      </c>
      <c r="Q10" s="6" t="s">
        <v>32</v>
      </c>
      <c r="R10" s="6" t="s">
        <v>32</v>
      </c>
      <c r="S10" s="6" t="s">
        <v>41</v>
      </c>
      <c r="T10" s="6" t="s">
        <v>50</v>
      </c>
      <c r="U10" s="6" t="s">
        <v>39</v>
      </c>
      <c r="V10" s="6" t="s">
        <v>32</v>
      </c>
      <c r="W10" s="6" t="s">
        <v>36</v>
      </c>
      <c r="X10" s="6" t="s">
        <v>36</v>
      </c>
      <c r="Y10" s="7" t="s">
        <v>32</v>
      </c>
      <c r="Z10" s="46" t="s">
        <v>52</v>
      </c>
    </row>
    <row r="11" spans="1:28" ht="15.75" thickBot="1">
      <c r="M11" s="50" t="s">
        <v>17</v>
      </c>
      <c r="N11" s="50"/>
      <c r="O11" s="43" t="s">
        <v>31</v>
      </c>
      <c r="P11" s="16">
        <f>COUNTIF(P5:P10,"низ")</f>
        <v>3</v>
      </c>
      <c r="Q11" s="17">
        <f>COUNTIF(Q5:Q10,"а")</f>
        <v>3</v>
      </c>
      <c r="R11" s="18">
        <f>COUNTIF(R5:R10,"а")</f>
        <v>4</v>
      </c>
      <c r="S11" s="17">
        <f>COUNTIF(S5:S10,"*а*")</f>
        <v>1</v>
      </c>
      <c r="T11" s="17">
        <f>COUNTIF(T5:T10,"*а*")</f>
        <v>0</v>
      </c>
      <c r="U11" s="17">
        <f>COUNTIF(U5:U10,"а")</f>
        <v>0</v>
      </c>
      <c r="V11" s="18">
        <f>COUNTIF(V5:V10,"а")</f>
        <v>2</v>
      </c>
      <c r="W11" s="18">
        <f>COUNTIF(W5:W10,"а")</f>
        <v>2</v>
      </c>
      <c r="X11" s="18">
        <f>COUNTIF(X5:X10,"а")</f>
        <v>2</v>
      </c>
      <c r="Y11" s="19">
        <f>COUNTIF(Y5:Y10,"а")</f>
        <v>3</v>
      </c>
      <c r="Z11" s="20" t="s">
        <v>32</v>
      </c>
    </row>
    <row r="12" spans="1:28" ht="39" thickBot="1">
      <c r="E12" s="21" t="s">
        <v>33</v>
      </c>
      <c r="F12" s="4" t="s">
        <v>34</v>
      </c>
      <c r="M12" s="22"/>
      <c r="N12" s="22"/>
      <c r="O12" s="44" t="s">
        <v>35</v>
      </c>
      <c r="P12" s="23">
        <f>COUNTIF(P5:P11,"выс")</f>
        <v>2</v>
      </c>
      <c r="Q12" s="24">
        <f>COUNTIF(Q5:Q11,"б")</f>
        <v>3</v>
      </c>
      <c r="R12" s="25">
        <f>COUNTIF(R5:R11,"б")</f>
        <v>1</v>
      </c>
      <c r="S12" s="24">
        <f>COUNTIF(S5:S11,"**б*")</f>
        <v>1</v>
      </c>
      <c r="T12" s="17">
        <f>COUNTIF(T5:T10,"*б*")</f>
        <v>0</v>
      </c>
      <c r="U12" s="24">
        <f>COUNTIF(U5:U11,"б")</f>
        <v>3</v>
      </c>
      <c r="V12" s="25">
        <f>COUNTIF(V5:V11,"б")</f>
        <v>1</v>
      </c>
      <c r="W12" s="25">
        <f>COUNTIF(W5:W11,"б")</f>
        <v>4</v>
      </c>
      <c r="X12" s="25">
        <f>COUNTIF(X5:X11,"б")</f>
        <v>4</v>
      </c>
      <c r="Y12" s="26">
        <f>COUNTIF(Y5:Y11,"б")</f>
        <v>1</v>
      </c>
      <c r="Z12" s="27" t="s">
        <v>36</v>
      </c>
    </row>
    <row r="13" spans="1:28" ht="15.75" thickBot="1">
      <c r="E13" s="21" t="s">
        <v>37</v>
      </c>
      <c r="F13" s="5">
        <v>1</v>
      </c>
      <c r="M13" s="22"/>
      <c r="N13" s="22"/>
      <c r="O13" s="45" t="s">
        <v>38</v>
      </c>
      <c r="P13" s="28">
        <f>COUNTIF(P5:P12,"сред")</f>
        <v>1</v>
      </c>
      <c r="Q13" s="29">
        <f>COUNTIF(Q5:Q12,"в")</f>
        <v>0</v>
      </c>
      <c r="R13" s="30"/>
      <c r="S13" s="29">
        <f>COUNTIF(S5:S12,"**в**")</f>
        <v>1</v>
      </c>
      <c r="T13" s="29">
        <f>COUNTIF($T$5:$T$10,"*в*")</f>
        <v>4</v>
      </c>
      <c r="U13" s="29">
        <f>COUNTIF(U5:U12,"в")</f>
        <v>3</v>
      </c>
      <c r="V13" s="30">
        <f t="shared" ref="V13:Y13" si="2">COUNTIF(V5:V12,"в")</f>
        <v>3</v>
      </c>
      <c r="W13" s="30">
        <f t="shared" si="2"/>
        <v>0</v>
      </c>
      <c r="X13" s="30">
        <f t="shared" si="2"/>
        <v>0</v>
      </c>
      <c r="Y13" s="31">
        <f t="shared" si="2"/>
        <v>2</v>
      </c>
      <c r="Z13" s="32" t="s">
        <v>39</v>
      </c>
    </row>
    <row r="14" spans="1:28" ht="15.75" thickBot="1">
      <c r="E14" s="21" t="s">
        <v>40</v>
      </c>
      <c r="F14" s="5">
        <v>2</v>
      </c>
      <c r="S14" s="33">
        <f>COUNTIF(S5:S10,"**г**")</f>
        <v>4</v>
      </c>
      <c r="T14" s="34">
        <f>COUNTIF($T$5:$T$10,"*г*")</f>
        <v>1</v>
      </c>
      <c r="U14" s="22"/>
      <c r="V14" s="22"/>
      <c r="W14" s="22"/>
      <c r="X14" s="22"/>
      <c r="Y14" s="22"/>
      <c r="Z14" s="34" t="s">
        <v>41</v>
      </c>
    </row>
    <row r="15" spans="1:28" ht="15.75" thickBot="1">
      <c r="E15" s="21" t="s">
        <v>42</v>
      </c>
      <c r="F15" s="5">
        <v>3</v>
      </c>
      <c r="S15" s="35">
        <f>COUNTIF(S5:S10,"**д**")</f>
        <v>2</v>
      </c>
      <c r="T15" s="36">
        <f>COUNTIF($T$5:$T$10,"*д*")</f>
        <v>0</v>
      </c>
      <c r="Z15" s="36" t="s">
        <v>43</v>
      </c>
    </row>
    <row r="16" spans="1:28" ht="15.75" thickBot="1">
      <c r="T16" s="37">
        <f>COUNTIF($T$5:$T$10,"*е*")</f>
        <v>1</v>
      </c>
      <c r="Z16" s="37" t="s">
        <v>44</v>
      </c>
    </row>
    <row r="19" spans="5:5">
      <c r="E19" s="38"/>
    </row>
    <row r="21" spans="5:5">
      <c r="E21" s="39"/>
    </row>
    <row r="23" spans="5:5">
      <c r="E23" s="40"/>
    </row>
  </sheetData>
  <mergeCells count="9">
    <mergeCell ref="G2:P2"/>
    <mergeCell ref="Q2:Y2"/>
    <mergeCell ref="M11:N11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36"/>
  <sheetViews>
    <sheetView topLeftCell="B10" workbookViewId="0">
      <selection activeCell="J25" sqref="J25"/>
    </sheetView>
  </sheetViews>
  <sheetFormatPr defaultRowHeight="15"/>
  <cols>
    <col min="1" max="1" width="3.42578125" style="15" customWidth="1"/>
    <col min="2" max="2" width="18.28515625" style="15" customWidth="1"/>
    <col min="3" max="3" width="19.7109375" style="15" customWidth="1"/>
    <col min="4" max="4" width="6.42578125" style="15" customWidth="1"/>
    <col min="5" max="5" width="20.28515625" style="15" customWidth="1"/>
    <col min="6" max="6" width="7.85546875" style="15" customWidth="1"/>
    <col min="7" max="7" width="4.42578125" style="2" customWidth="1"/>
    <col min="8" max="9" width="4.28515625" style="2" customWidth="1"/>
    <col min="10" max="10" width="5.140625" style="2" customWidth="1"/>
    <col min="11" max="11" width="4.5703125" style="2" customWidth="1"/>
    <col min="12" max="12" width="4.85546875" style="2" customWidth="1"/>
    <col min="13" max="13" width="4.42578125" style="2" customWidth="1"/>
    <col min="14" max="14" width="4.5703125" style="2" customWidth="1"/>
    <col min="15" max="15" width="7" style="2" customWidth="1"/>
    <col min="16" max="16" width="8" style="2" customWidth="1"/>
    <col min="17" max="17" width="5.7109375" style="2" customWidth="1"/>
    <col min="18" max="18" width="4.85546875" style="2" customWidth="1"/>
    <col min="19" max="19" width="9.140625" style="2" customWidth="1"/>
    <col min="20" max="20" width="11.7109375" style="2" customWidth="1"/>
    <col min="21" max="25" width="5.7109375" style="2" customWidth="1"/>
    <col min="26" max="26" width="8.42578125" style="2" customWidth="1"/>
    <col min="27" max="259" width="9.140625" style="2"/>
    <col min="260" max="260" width="4.42578125" style="2" customWidth="1"/>
    <col min="261" max="261" width="15.140625" style="2" customWidth="1"/>
    <col min="262" max="262" width="5.85546875" style="2" customWidth="1"/>
    <col min="263" max="263" width="4.42578125" style="2" customWidth="1"/>
    <col min="264" max="265" width="4.28515625" style="2" customWidth="1"/>
    <col min="266" max="266" width="5.140625" style="2" customWidth="1"/>
    <col min="267" max="267" width="4.5703125" style="2" customWidth="1"/>
    <col min="268" max="268" width="4.85546875" style="2" customWidth="1"/>
    <col min="269" max="269" width="4.42578125" style="2" customWidth="1"/>
    <col min="270" max="270" width="4.5703125" style="2" customWidth="1"/>
    <col min="271" max="271" width="5" style="2" customWidth="1"/>
    <col min="272" max="272" width="7.28515625" style="2" customWidth="1"/>
    <col min="273" max="274" width="7" style="2" customWidth="1"/>
    <col min="275" max="275" width="9.140625" style="2" customWidth="1"/>
    <col min="276" max="276" width="10.85546875" style="2" customWidth="1"/>
    <col min="277" max="281" width="7" style="2" customWidth="1"/>
    <col min="282" max="515" width="9.140625" style="2"/>
    <col min="516" max="516" width="4.42578125" style="2" customWidth="1"/>
    <col min="517" max="517" width="15.140625" style="2" customWidth="1"/>
    <col min="518" max="518" width="5.85546875" style="2" customWidth="1"/>
    <col min="519" max="519" width="4.42578125" style="2" customWidth="1"/>
    <col min="520" max="521" width="4.28515625" style="2" customWidth="1"/>
    <col min="522" max="522" width="5.140625" style="2" customWidth="1"/>
    <col min="523" max="523" width="4.5703125" style="2" customWidth="1"/>
    <col min="524" max="524" width="4.85546875" style="2" customWidth="1"/>
    <col min="525" max="525" width="4.42578125" style="2" customWidth="1"/>
    <col min="526" max="526" width="4.5703125" style="2" customWidth="1"/>
    <col min="527" max="527" width="5" style="2" customWidth="1"/>
    <col min="528" max="528" width="7.28515625" style="2" customWidth="1"/>
    <col min="529" max="530" width="7" style="2" customWidth="1"/>
    <col min="531" max="531" width="9.140625" style="2" customWidth="1"/>
    <col min="532" max="532" width="10.85546875" style="2" customWidth="1"/>
    <col min="533" max="537" width="7" style="2" customWidth="1"/>
    <col min="538" max="771" width="9.140625" style="2"/>
    <col min="772" max="772" width="4.42578125" style="2" customWidth="1"/>
    <col min="773" max="773" width="15.140625" style="2" customWidth="1"/>
    <col min="774" max="774" width="5.85546875" style="2" customWidth="1"/>
    <col min="775" max="775" width="4.42578125" style="2" customWidth="1"/>
    <col min="776" max="777" width="4.28515625" style="2" customWidth="1"/>
    <col min="778" max="778" width="5.140625" style="2" customWidth="1"/>
    <col min="779" max="779" width="4.5703125" style="2" customWidth="1"/>
    <col min="780" max="780" width="4.85546875" style="2" customWidth="1"/>
    <col min="781" max="781" width="4.42578125" style="2" customWidth="1"/>
    <col min="782" max="782" width="4.5703125" style="2" customWidth="1"/>
    <col min="783" max="783" width="5" style="2" customWidth="1"/>
    <col min="784" max="784" width="7.28515625" style="2" customWidth="1"/>
    <col min="785" max="786" width="7" style="2" customWidth="1"/>
    <col min="787" max="787" width="9.140625" style="2" customWidth="1"/>
    <col min="788" max="788" width="10.85546875" style="2" customWidth="1"/>
    <col min="789" max="793" width="7" style="2" customWidth="1"/>
    <col min="794" max="1027" width="9.140625" style="2"/>
    <col min="1028" max="1028" width="4.42578125" style="2" customWidth="1"/>
    <col min="1029" max="1029" width="15.140625" style="2" customWidth="1"/>
    <col min="1030" max="1030" width="5.85546875" style="2" customWidth="1"/>
    <col min="1031" max="1031" width="4.42578125" style="2" customWidth="1"/>
    <col min="1032" max="1033" width="4.28515625" style="2" customWidth="1"/>
    <col min="1034" max="1034" width="5.140625" style="2" customWidth="1"/>
    <col min="1035" max="1035" width="4.5703125" style="2" customWidth="1"/>
    <col min="1036" max="1036" width="4.85546875" style="2" customWidth="1"/>
    <col min="1037" max="1037" width="4.42578125" style="2" customWidth="1"/>
    <col min="1038" max="1038" width="4.5703125" style="2" customWidth="1"/>
    <col min="1039" max="1039" width="5" style="2" customWidth="1"/>
    <col min="1040" max="1040" width="7.28515625" style="2" customWidth="1"/>
    <col min="1041" max="1042" width="7" style="2" customWidth="1"/>
    <col min="1043" max="1043" width="9.140625" style="2" customWidth="1"/>
    <col min="1044" max="1044" width="10.85546875" style="2" customWidth="1"/>
    <col min="1045" max="1049" width="7" style="2" customWidth="1"/>
    <col min="1050" max="1283" width="9.140625" style="2"/>
    <col min="1284" max="1284" width="4.42578125" style="2" customWidth="1"/>
    <col min="1285" max="1285" width="15.140625" style="2" customWidth="1"/>
    <col min="1286" max="1286" width="5.85546875" style="2" customWidth="1"/>
    <col min="1287" max="1287" width="4.42578125" style="2" customWidth="1"/>
    <col min="1288" max="1289" width="4.28515625" style="2" customWidth="1"/>
    <col min="1290" max="1290" width="5.140625" style="2" customWidth="1"/>
    <col min="1291" max="1291" width="4.5703125" style="2" customWidth="1"/>
    <col min="1292" max="1292" width="4.85546875" style="2" customWidth="1"/>
    <col min="1293" max="1293" width="4.42578125" style="2" customWidth="1"/>
    <col min="1294" max="1294" width="4.5703125" style="2" customWidth="1"/>
    <col min="1295" max="1295" width="5" style="2" customWidth="1"/>
    <col min="1296" max="1296" width="7.28515625" style="2" customWidth="1"/>
    <col min="1297" max="1298" width="7" style="2" customWidth="1"/>
    <col min="1299" max="1299" width="9.140625" style="2" customWidth="1"/>
    <col min="1300" max="1300" width="10.85546875" style="2" customWidth="1"/>
    <col min="1301" max="1305" width="7" style="2" customWidth="1"/>
    <col min="1306" max="1539" width="9.140625" style="2"/>
    <col min="1540" max="1540" width="4.42578125" style="2" customWidth="1"/>
    <col min="1541" max="1541" width="15.140625" style="2" customWidth="1"/>
    <col min="1542" max="1542" width="5.85546875" style="2" customWidth="1"/>
    <col min="1543" max="1543" width="4.42578125" style="2" customWidth="1"/>
    <col min="1544" max="1545" width="4.28515625" style="2" customWidth="1"/>
    <col min="1546" max="1546" width="5.140625" style="2" customWidth="1"/>
    <col min="1547" max="1547" width="4.5703125" style="2" customWidth="1"/>
    <col min="1548" max="1548" width="4.85546875" style="2" customWidth="1"/>
    <col min="1549" max="1549" width="4.42578125" style="2" customWidth="1"/>
    <col min="1550" max="1550" width="4.5703125" style="2" customWidth="1"/>
    <col min="1551" max="1551" width="5" style="2" customWidth="1"/>
    <col min="1552" max="1552" width="7.28515625" style="2" customWidth="1"/>
    <col min="1553" max="1554" width="7" style="2" customWidth="1"/>
    <col min="1555" max="1555" width="9.140625" style="2" customWidth="1"/>
    <col min="1556" max="1556" width="10.85546875" style="2" customWidth="1"/>
    <col min="1557" max="1561" width="7" style="2" customWidth="1"/>
    <col min="1562" max="1795" width="9.140625" style="2"/>
    <col min="1796" max="1796" width="4.42578125" style="2" customWidth="1"/>
    <col min="1797" max="1797" width="15.140625" style="2" customWidth="1"/>
    <col min="1798" max="1798" width="5.85546875" style="2" customWidth="1"/>
    <col min="1799" max="1799" width="4.42578125" style="2" customWidth="1"/>
    <col min="1800" max="1801" width="4.28515625" style="2" customWidth="1"/>
    <col min="1802" max="1802" width="5.140625" style="2" customWidth="1"/>
    <col min="1803" max="1803" width="4.5703125" style="2" customWidth="1"/>
    <col min="1804" max="1804" width="4.85546875" style="2" customWidth="1"/>
    <col min="1805" max="1805" width="4.42578125" style="2" customWidth="1"/>
    <col min="1806" max="1806" width="4.5703125" style="2" customWidth="1"/>
    <col min="1807" max="1807" width="5" style="2" customWidth="1"/>
    <col min="1808" max="1808" width="7.28515625" style="2" customWidth="1"/>
    <col min="1809" max="1810" width="7" style="2" customWidth="1"/>
    <col min="1811" max="1811" width="9.140625" style="2" customWidth="1"/>
    <col min="1812" max="1812" width="10.85546875" style="2" customWidth="1"/>
    <col min="1813" max="1817" width="7" style="2" customWidth="1"/>
    <col min="1818" max="2051" width="9.140625" style="2"/>
    <col min="2052" max="2052" width="4.42578125" style="2" customWidth="1"/>
    <col min="2053" max="2053" width="15.140625" style="2" customWidth="1"/>
    <col min="2054" max="2054" width="5.85546875" style="2" customWidth="1"/>
    <col min="2055" max="2055" width="4.42578125" style="2" customWidth="1"/>
    <col min="2056" max="2057" width="4.28515625" style="2" customWidth="1"/>
    <col min="2058" max="2058" width="5.140625" style="2" customWidth="1"/>
    <col min="2059" max="2059" width="4.5703125" style="2" customWidth="1"/>
    <col min="2060" max="2060" width="4.85546875" style="2" customWidth="1"/>
    <col min="2061" max="2061" width="4.42578125" style="2" customWidth="1"/>
    <col min="2062" max="2062" width="4.5703125" style="2" customWidth="1"/>
    <col min="2063" max="2063" width="5" style="2" customWidth="1"/>
    <col min="2064" max="2064" width="7.28515625" style="2" customWidth="1"/>
    <col min="2065" max="2066" width="7" style="2" customWidth="1"/>
    <col min="2067" max="2067" width="9.140625" style="2" customWidth="1"/>
    <col min="2068" max="2068" width="10.85546875" style="2" customWidth="1"/>
    <col min="2069" max="2073" width="7" style="2" customWidth="1"/>
    <col min="2074" max="2307" width="9.140625" style="2"/>
    <col min="2308" max="2308" width="4.42578125" style="2" customWidth="1"/>
    <col min="2309" max="2309" width="15.140625" style="2" customWidth="1"/>
    <col min="2310" max="2310" width="5.85546875" style="2" customWidth="1"/>
    <col min="2311" max="2311" width="4.42578125" style="2" customWidth="1"/>
    <col min="2312" max="2313" width="4.28515625" style="2" customWidth="1"/>
    <col min="2314" max="2314" width="5.140625" style="2" customWidth="1"/>
    <col min="2315" max="2315" width="4.5703125" style="2" customWidth="1"/>
    <col min="2316" max="2316" width="4.85546875" style="2" customWidth="1"/>
    <col min="2317" max="2317" width="4.42578125" style="2" customWidth="1"/>
    <col min="2318" max="2318" width="4.5703125" style="2" customWidth="1"/>
    <col min="2319" max="2319" width="5" style="2" customWidth="1"/>
    <col min="2320" max="2320" width="7.28515625" style="2" customWidth="1"/>
    <col min="2321" max="2322" width="7" style="2" customWidth="1"/>
    <col min="2323" max="2323" width="9.140625" style="2" customWidth="1"/>
    <col min="2324" max="2324" width="10.85546875" style="2" customWidth="1"/>
    <col min="2325" max="2329" width="7" style="2" customWidth="1"/>
    <col min="2330" max="2563" width="9.140625" style="2"/>
    <col min="2564" max="2564" width="4.42578125" style="2" customWidth="1"/>
    <col min="2565" max="2565" width="15.140625" style="2" customWidth="1"/>
    <col min="2566" max="2566" width="5.85546875" style="2" customWidth="1"/>
    <col min="2567" max="2567" width="4.42578125" style="2" customWidth="1"/>
    <col min="2568" max="2569" width="4.28515625" style="2" customWidth="1"/>
    <col min="2570" max="2570" width="5.140625" style="2" customWidth="1"/>
    <col min="2571" max="2571" width="4.5703125" style="2" customWidth="1"/>
    <col min="2572" max="2572" width="4.85546875" style="2" customWidth="1"/>
    <col min="2573" max="2573" width="4.42578125" style="2" customWidth="1"/>
    <col min="2574" max="2574" width="4.5703125" style="2" customWidth="1"/>
    <col min="2575" max="2575" width="5" style="2" customWidth="1"/>
    <col min="2576" max="2576" width="7.28515625" style="2" customWidth="1"/>
    <col min="2577" max="2578" width="7" style="2" customWidth="1"/>
    <col min="2579" max="2579" width="9.140625" style="2" customWidth="1"/>
    <col min="2580" max="2580" width="10.85546875" style="2" customWidth="1"/>
    <col min="2581" max="2585" width="7" style="2" customWidth="1"/>
    <col min="2586" max="2819" width="9.140625" style="2"/>
    <col min="2820" max="2820" width="4.42578125" style="2" customWidth="1"/>
    <col min="2821" max="2821" width="15.140625" style="2" customWidth="1"/>
    <col min="2822" max="2822" width="5.85546875" style="2" customWidth="1"/>
    <col min="2823" max="2823" width="4.42578125" style="2" customWidth="1"/>
    <col min="2824" max="2825" width="4.28515625" style="2" customWidth="1"/>
    <col min="2826" max="2826" width="5.140625" style="2" customWidth="1"/>
    <col min="2827" max="2827" width="4.5703125" style="2" customWidth="1"/>
    <col min="2828" max="2828" width="4.85546875" style="2" customWidth="1"/>
    <col min="2829" max="2829" width="4.42578125" style="2" customWidth="1"/>
    <col min="2830" max="2830" width="4.5703125" style="2" customWidth="1"/>
    <col min="2831" max="2831" width="5" style="2" customWidth="1"/>
    <col min="2832" max="2832" width="7.28515625" style="2" customWidth="1"/>
    <col min="2833" max="2834" width="7" style="2" customWidth="1"/>
    <col min="2835" max="2835" width="9.140625" style="2" customWidth="1"/>
    <col min="2836" max="2836" width="10.85546875" style="2" customWidth="1"/>
    <col min="2837" max="2841" width="7" style="2" customWidth="1"/>
    <col min="2842" max="3075" width="9.140625" style="2"/>
    <col min="3076" max="3076" width="4.42578125" style="2" customWidth="1"/>
    <col min="3077" max="3077" width="15.140625" style="2" customWidth="1"/>
    <col min="3078" max="3078" width="5.85546875" style="2" customWidth="1"/>
    <col min="3079" max="3079" width="4.42578125" style="2" customWidth="1"/>
    <col min="3080" max="3081" width="4.28515625" style="2" customWidth="1"/>
    <col min="3082" max="3082" width="5.140625" style="2" customWidth="1"/>
    <col min="3083" max="3083" width="4.5703125" style="2" customWidth="1"/>
    <col min="3084" max="3084" width="4.85546875" style="2" customWidth="1"/>
    <col min="3085" max="3085" width="4.42578125" style="2" customWidth="1"/>
    <col min="3086" max="3086" width="4.5703125" style="2" customWidth="1"/>
    <col min="3087" max="3087" width="5" style="2" customWidth="1"/>
    <col min="3088" max="3088" width="7.28515625" style="2" customWidth="1"/>
    <col min="3089" max="3090" width="7" style="2" customWidth="1"/>
    <col min="3091" max="3091" width="9.140625" style="2" customWidth="1"/>
    <col min="3092" max="3092" width="10.85546875" style="2" customWidth="1"/>
    <col min="3093" max="3097" width="7" style="2" customWidth="1"/>
    <col min="3098" max="3331" width="9.140625" style="2"/>
    <col min="3332" max="3332" width="4.42578125" style="2" customWidth="1"/>
    <col min="3333" max="3333" width="15.140625" style="2" customWidth="1"/>
    <col min="3334" max="3334" width="5.85546875" style="2" customWidth="1"/>
    <col min="3335" max="3335" width="4.42578125" style="2" customWidth="1"/>
    <col min="3336" max="3337" width="4.28515625" style="2" customWidth="1"/>
    <col min="3338" max="3338" width="5.140625" style="2" customWidth="1"/>
    <col min="3339" max="3339" width="4.5703125" style="2" customWidth="1"/>
    <col min="3340" max="3340" width="4.85546875" style="2" customWidth="1"/>
    <col min="3341" max="3341" width="4.42578125" style="2" customWidth="1"/>
    <col min="3342" max="3342" width="4.5703125" style="2" customWidth="1"/>
    <col min="3343" max="3343" width="5" style="2" customWidth="1"/>
    <col min="3344" max="3344" width="7.28515625" style="2" customWidth="1"/>
    <col min="3345" max="3346" width="7" style="2" customWidth="1"/>
    <col min="3347" max="3347" width="9.140625" style="2" customWidth="1"/>
    <col min="3348" max="3348" width="10.85546875" style="2" customWidth="1"/>
    <col min="3349" max="3353" width="7" style="2" customWidth="1"/>
    <col min="3354" max="3587" width="9.140625" style="2"/>
    <col min="3588" max="3588" width="4.42578125" style="2" customWidth="1"/>
    <col min="3589" max="3589" width="15.140625" style="2" customWidth="1"/>
    <col min="3590" max="3590" width="5.85546875" style="2" customWidth="1"/>
    <col min="3591" max="3591" width="4.42578125" style="2" customWidth="1"/>
    <col min="3592" max="3593" width="4.28515625" style="2" customWidth="1"/>
    <col min="3594" max="3594" width="5.140625" style="2" customWidth="1"/>
    <col min="3595" max="3595" width="4.5703125" style="2" customWidth="1"/>
    <col min="3596" max="3596" width="4.85546875" style="2" customWidth="1"/>
    <col min="3597" max="3597" width="4.42578125" style="2" customWidth="1"/>
    <col min="3598" max="3598" width="4.5703125" style="2" customWidth="1"/>
    <col min="3599" max="3599" width="5" style="2" customWidth="1"/>
    <col min="3600" max="3600" width="7.28515625" style="2" customWidth="1"/>
    <col min="3601" max="3602" width="7" style="2" customWidth="1"/>
    <col min="3603" max="3603" width="9.140625" style="2" customWidth="1"/>
    <col min="3604" max="3604" width="10.85546875" style="2" customWidth="1"/>
    <col min="3605" max="3609" width="7" style="2" customWidth="1"/>
    <col min="3610" max="3843" width="9.140625" style="2"/>
    <col min="3844" max="3844" width="4.42578125" style="2" customWidth="1"/>
    <col min="3845" max="3845" width="15.140625" style="2" customWidth="1"/>
    <col min="3846" max="3846" width="5.85546875" style="2" customWidth="1"/>
    <col min="3847" max="3847" width="4.42578125" style="2" customWidth="1"/>
    <col min="3848" max="3849" width="4.28515625" style="2" customWidth="1"/>
    <col min="3850" max="3850" width="5.140625" style="2" customWidth="1"/>
    <col min="3851" max="3851" width="4.5703125" style="2" customWidth="1"/>
    <col min="3852" max="3852" width="4.85546875" style="2" customWidth="1"/>
    <col min="3853" max="3853" width="4.42578125" style="2" customWidth="1"/>
    <col min="3854" max="3854" width="4.5703125" style="2" customWidth="1"/>
    <col min="3855" max="3855" width="5" style="2" customWidth="1"/>
    <col min="3856" max="3856" width="7.28515625" style="2" customWidth="1"/>
    <col min="3857" max="3858" width="7" style="2" customWidth="1"/>
    <col min="3859" max="3859" width="9.140625" style="2" customWidth="1"/>
    <col min="3860" max="3860" width="10.85546875" style="2" customWidth="1"/>
    <col min="3861" max="3865" width="7" style="2" customWidth="1"/>
    <col min="3866" max="4099" width="9.140625" style="2"/>
    <col min="4100" max="4100" width="4.42578125" style="2" customWidth="1"/>
    <col min="4101" max="4101" width="15.140625" style="2" customWidth="1"/>
    <col min="4102" max="4102" width="5.85546875" style="2" customWidth="1"/>
    <col min="4103" max="4103" width="4.42578125" style="2" customWidth="1"/>
    <col min="4104" max="4105" width="4.28515625" style="2" customWidth="1"/>
    <col min="4106" max="4106" width="5.140625" style="2" customWidth="1"/>
    <col min="4107" max="4107" width="4.5703125" style="2" customWidth="1"/>
    <col min="4108" max="4108" width="4.85546875" style="2" customWidth="1"/>
    <col min="4109" max="4109" width="4.42578125" style="2" customWidth="1"/>
    <col min="4110" max="4110" width="4.5703125" style="2" customWidth="1"/>
    <col min="4111" max="4111" width="5" style="2" customWidth="1"/>
    <col min="4112" max="4112" width="7.28515625" style="2" customWidth="1"/>
    <col min="4113" max="4114" width="7" style="2" customWidth="1"/>
    <col min="4115" max="4115" width="9.140625" style="2" customWidth="1"/>
    <col min="4116" max="4116" width="10.85546875" style="2" customWidth="1"/>
    <col min="4117" max="4121" width="7" style="2" customWidth="1"/>
    <col min="4122" max="4355" width="9.140625" style="2"/>
    <col min="4356" max="4356" width="4.42578125" style="2" customWidth="1"/>
    <col min="4357" max="4357" width="15.140625" style="2" customWidth="1"/>
    <col min="4358" max="4358" width="5.85546875" style="2" customWidth="1"/>
    <col min="4359" max="4359" width="4.42578125" style="2" customWidth="1"/>
    <col min="4360" max="4361" width="4.28515625" style="2" customWidth="1"/>
    <col min="4362" max="4362" width="5.140625" style="2" customWidth="1"/>
    <col min="4363" max="4363" width="4.5703125" style="2" customWidth="1"/>
    <col min="4364" max="4364" width="4.85546875" style="2" customWidth="1"/>
    <col min="4365" max="4365" width="4.42578125" style="2" customWidth="1"/>
    <col min="4366" max="4366" width="4.5703125" style="2" customWidth="1"/>
    <col min="4367" max="4367" width="5" style="2" customWidth="1"/>
    <col min="4368" max="4368" width="7.28515625" style="2" customWidth="1"/>
    <col min="4369" max="4370" width="7" style="2" customWidth="1"/>
    <col min="4371" max="4371" width="9.140625" style="2" customWidth="1"/>
    <col min="4372" max="4372" width="10.85546875" style="2" customWidth="1"/>
    <col min="4373" max="4377" width="7" style="2" customWidth="1"/>
    <col min="4378" max="4611" width="9.140625" style="2"/>
    <col min="4612" max="4612" width="4.42578125" style="2" customWidth="1"/>
    <col min="4613" max="4613" width="15.140625" style="2" customWidth="1"/>
    <col min="4614" max="4614" width="5.85546875" style="2" customWidth="1"/>
    <col min="4615" max="4615" width="4.42578125" style="2" customWidth="1"/>
    <col min="4616" max="4617" width="4.28515625" style="2" customWidth="1"/>
    <col min="4618" max="4618" width="5.140625" style="2" customWidth="1"/>
    <col min="4619" max="4619" width="4.5703125" style="2" customWidth="1"/>
    <col min="4620" max="4620" width="4.85546875" style="2" customWidth="1"/>
    <col min="4621" max="4621" width="4.42578125" style="2" customWidth="1"/>
    <col min="4622" max="4622" width="4.5703125" style="2" customWidth="1"/>
    <col min="4623" max="4623" width="5" style="2" customWidth="1"/>
    <col min="4624" max="4624" width="7.28515625" style="2" customWidth="1"/>
    <col min="4625" max="4626" width="7" style="2" customWidth="1"/>
    <col min="4627" max="4627" width="9.140625" style="2" customWidth="1"/>
    <col min="4628" max="4628" width="10.85546875" style="2" customWidth="1"/>
    <col min="4629" max="4633" width="7" style="2" customWidth="1"/>
    <col min="4634" max="4867" width="9.140625" style="2"/>
    <col min="4868" max="4868" width="4.42578125" style="2" customWidth="1"/>
    <col min="4869" max="4869" width="15.140625" style="2" customWidth="1"/>
    <col min="4870" max="4870" width="5.85546875" style="2" customWidth="1"/>
    <col min="4871" max="4871" width="4.42578125" style="2" customWidth="1"/>
    <col min="4872" max="4873" width="4.28515625" style="2" customWidth="1"/>
    <col min="4874" max="4874" width="5.140625" style="2" customWidth="1"/>
    <col min="4875" max="4875" width="4.5703125" style="2" customWidth="1"/>
    <col min="4876" max="4876" width="4.85546875" style="2" customWidth="1"/>
    <col min="4877" max="4877" width="4.42578125" style="2" customWidth="1"/>
    <col min="4878" max="4878" width="4.5703125" style="2" customWidth="1"/>
    <col min="4879" max="4879" width="5" style="2" customWidth="1"/>
    <col min="4880" max="4880" width="7.28515625" style="2" customWidth="1"/>
    <col min="4881" max="4882" width="7" style="2" customWidth="1"/>
    <col min="4883" max="4883" width="9.140625" style="2" customWidth="1"/>
    <col min="4884" max="4884" width="10.85546875" style="2" customWidth="1"/>
    <col min="4885" max="4889" width="7" style="2" customWidth="1"/>
    <col min="4890" max="5123" width="9.140625" style="2"/>
    <col min="5124" max="5124" width="4.42578125" style="2" customWidth="1"/>
    <col min="5125" max="5125" width="15.140625" style="2" customWidth="1"/>
    <col min="5126" max="5126" width="5.85546875" style="2" customWidth="1"/>
    <col min="5127" max="5127" width="4.42578125" style="2" customWidth="1"/>
    <col min="5128" max="5129" width="4.28515625" style="2" customWidth="1"/>
    <col min="5130" max="5130" width="5.140625" style="2" customWidth="1"/>
    <col min="5131" max="5131" width="4.5703125" style="2" customWidth="1"/>
    <col min="5132" max="5132" width="4.85546875" style="2" customWidth="1"/>
    <col min="5133" max="5133" width="4.42578125" style="2" customWidth="1"/>
    <col min="5134" max="5134" width="4.5703125" style="2" customWidth="1"/>
    <col min="5135" max="5135" width="5" style="2" customWidth="1"/>
    <col min="5136" max="5136" width="7.28515625" style="2" customWidth="1"/>
    <col min="5137" max="5138" width="7" style="2" customWidth="1"/>
    <col min="5139" max="5139" width="9.140625" style="2" customWidth="1"/>
    <col min="5140" max="5140" width="10.85546875" style="2" customWidth="1"/>
    <col min="5141" max="5145" width="7" style="2" customWidth="1"/>
    <col min="5146" max="5379" width="9.140625" style="2"/>
    <col min="5380" max="5380" width="4.42578125" style="2" customWidth="1"/>
    <col min="5381" max="5381" width="15.140625" style="2" customWidth="1"/>
    <col min="5382" max="5382" width="5.85546875" style="2" customWidth="1"/>
    <col min="5383" max="5383" width="4.42578125" style="2" customWidth="1"/>
    <col min="5384" max="5385" width="4.28515625" style="2" customWidth="1"/>
    <col min="5386" max="5386" width="5.140625" style="2" customWidth="1"/>
    <col min="5387" max="5387" width="4.5703125" style="2" customWidth="1"/>
    <col min="5388" max="5388" width="4.85546875" style="2" customWidth="1"/>
    <col min="5389" max="5389" width="4.42578125" style="2" customWidth="1"/>
    <col min="5390" max="5390" width="4.5703125" style="2" customWidth="1"/>
    <col min="5391" max="5391" width="5" style="2" customWidth="1"/>
    <col min="5392" max="5392" width="7.28515625" style="2" customWidth="1"/>
    <col min="5393" max="5394" width="7" style="2" customWidth="1"/>
    <col min="5395" max="5395" width="9.140625" style="2" customWidth="1"/>
    <col min="5396" max="5396" width="10.85546875" style="2" customWidth="1"/>
    <col min="5397" max="5401" width="7" style="2" customWidth="1"/>
    <col min="5402" max="5635" width="9.140625" style="2"/>
    <col min="5636" max="5636" width="4.42578125" style="2" customWidth="1"/>
    <col min="5637" max="5637" width="15.140625" style="2" customWidth="1"/>
    <col min="5638" max="5638" width="5.85546875" style="2" customWidth="1"/>
    <col min="5639" max="5639" width="4.42578125" style="2" customWidth="1"/>
    <col min="5640" max="5641" width="4.28515625" style="2" customWidth="1"/>
    <col min="5642" max="5642" width="5.140625" style="2" customWidth="1"/>
    <col min="5643" max="5643" width="4.5703125" style="2" customWidth="1"/>
    <col min="5644" max="5644" width="4.85546875" style="2" customWidth="1"/>
    <col min="5645" max="5645" width="4.42578125" style="2" customWidth="1"/>
    <col min="5646" max="5646" width="4.5703125" style="2" customWidth="1"/>
    <col min="5647" max="5647" width="5" style="2" customWidth="1"/>
    <col min="5648" max="5648" width="7.28515625" style="2" customWidth="1"/>
    <col min="5649" max="5650" width="7" style="2" customWidth="1"/>
    <col min="5651" max="5651" width="9.140625" style="2" customWidth="1"/>
    <col min="5652" max="5652" width="10.85546875" style="2" customWidth="1"/>
    <col min="5653" max="5657" width="7" style="2" customWidth="1"/>
    <col min="5658" max="5891" width="9.140625" style="2"/>
    <col min="5892" max="5892" width="4.42578125" style="2" customWidth="1"/>
    <col min="5893" max="5893" width="15.140625" style="2" customWidth="1"/>
    <col min="5894" max="5894" width="5.85546875" style="2" customWidth="1"/>
    <col min="5895" max="5895" width="4.42578125" style="2" customWidth="1"/>
    <col min="5896" max="5897" width="4.28515625" style="2" customWidth="1"/>
    <col min="5898" max="5898" width="5.140625" style="2" customWidth="1"/>
    <col min="5899" max="5899" width="4.5703125" style="2" customWidth="1"/>
    <col min="5900" max="5900" width="4.85546875" style="2" customWidth="1"/>
    <col min="5901" max="5901" width="4.42578125" style="2" customWidth="1"/>
    <col min="5902" max="5902" width="4.5703125" style="2" customWidth="1"/>
    <col min="5903" max="5903" width="5" style="2" customWidth="1"/>
    <col min="5904" max="5904" width="7.28515625" style="2" customWidth="1"/>
    <col min="5905" max="5906" width="7" style="2" customWidth="1"/>
    <col min="5907" max="5907" width="9.140625" style="2" customWidth="1"/>
    <col min="5908" max="5908" width="10.85546875" style="2" customWidth="1"/>
    <col min="5909" max="5913" width="7" style="2" customWidth="1"/>
    <col min="5914" max="6147" width="9.140625" style="2"/>
    <col min="6148" max="6148" width="4.42578125" style="2" customWidth="1"/>
    <col min="6149" max="6149" width="15.140625" style="2" customWidth="1"/>
    <col min="6150" max="6150" width="5.85546875" style="2" customWidth="1"/>
    <col min="6151" max="6151" width="4.42578125" style="2" customWidth="1"/>
    <col min="6152" max="6153" width="4.28515625" style="2" customWidth="1"/>
    <col min="6154" max="6154" width="5.140625" style="2" customWidth="1"/>
    <col min="6155" max="6155" width="4.5703125" style="2" customWidth="1"/>
    <col min="6156" max="6156" width="4.85546875" style="2" customWidth="1"/>
    <col min="6157" max="6157" width="4.42578125" style="2" customWidth="1"/>
    <col min="6158" max="6158" width="4.5703125" style="2" customWidth="1"/>
    <col min="6159" max="6159" width="5" style="2" customWidth="1"/>
    <col min="6160" max="6160" width="7.28515625" style="2" customWidth="1"/>
    <col min="6161" max="6162" width="7" style="2" customWidth="1"/>
    <col min="6163" max="6163" width="9.140625" style="2" customWidth="1"/>
    <col min="6164" max="6164" width="10.85546875" style="2" customWidth="1"/>
    <col min="6165" max="6169" width="7" style="2" customWidth="1"/>
    <col min="6170" max="6403" width="9.140625" style="2"/>
    <col min="6404" max="6404" width="4.42578125" style="2" customWidth="1"/>
    <col min="6405" max="6405" width="15.140625" style="2" customWidth="1"/>
    <col min="6406" max="6406" width="5.85546875" style="2" customWidth="1"/>
    <col min="6407" max="6407" width="4.42578125" style="2" customWidth="1"/>
    <col min="6408" max="6409" width="4.28515625" style="2" customWidth="1"/>
    <col min="6410" max="6410" width="5.140625" style="2" customWidth="1"/>
    <col min="6411" max="6411" width="4.5703125" style="2" customWidth="1"/>
    <col min="6412" max="6412" width="4.85546875" style="2" customWidth="1"/>
    <col min="6413" max="6413" width="4.42578125" style="2" customWidth="1"/>
    <col min="6414" max="6414" width="4.5703125" style="2" customWidth="1"/>
    <col min="6415" max="6415" width="5" style="2" customWidth="1"/>
    <col min="6416" max="6416" width="7.28515625" style="2" customWidth="1"/>
    <col min="6417" max="6418" width="7" style="2" customWidth="1"/>
    <col min="6419" max="6419" width="9.140625" style="2" customWidth="1"/>
    <col min="6420" max="6420" width="10.85546875" style="2" customWidth="1"/>
    <col min="6421" max="6425" width="7" style="2" customWidth="1"/>
    <col min="6426" max="6659" width="9.140625" style="2"/>
    <col min="6660" max="6660" width="4.42578125" style="2" customWidth="1"/>
    <col min="6661" max="6661" width="15.140625" style="2" customWidth="1"/>
    <col min="6662" max="6662" width="5.85546875" style="2" customWidth="1"/>
    <col min="6663" max="6663" width="4.42578125" style="2" customWidth="1"/>
    <col min="6664" max="6665" width="4.28515625" style="2" customWidth="1"/>
    <col min="6666" max="6666" width="5.140625" style="2" customWidth="1"/>
    <col min="6667" max="6667" width="4.5703125" style="2" customWidth="1"/>
    <col min="6668" max="6668" width="4.85546875" style="2" customWidth="1"/>
    <col min="6669" max="6669" width="4.42578125" style="2" customWidth="1"/>
    <col min="6670" max="6670" width="4.5703125" style="2" customWidth="1"/>
    <col min="6671" max="6671" width="5" style="2" customWidth="1"/>
    <col min="6672" max="6672" width="7.28515625" style="2" customWidth="1"/>
    <col min="6673" max="6674" width="7" style="2" customWidth="1"/>
    <col min="6675" max="6675" width="9.140625" style="2" customWidth="1"/>
    <col min="6676" max="6676" width="10.85546875" style="2" customWidth="1"/>
    <col min="6677" max="6681" width="7" style="2" customWidth="1"/>
    <col min="6682" max="6915" width="9.140625" style="2"/>
    <col min="6916" max="6916" width="4.42578125" style="2" customWidth="1"/>
    <col min="6917" max="6917" width="15.140625" style="2" customWidth="1"/>
    <col min="6918" max="6918" width="5.85546875" style="2" customWidth="1"/>
    <col min="6919" max="6919" width="4.42578125" style="2" customWidth="1"/>
    <col min="6920" max="6921" width="4.28515625" style="2" customWidth="1"/>
    <col min="6922" max="6922" width="5.140625" style="2" customWidth="1"/>
    <col min="6923" max="6923" width="4.5703125" style="2" customWidth="1"/>
    <col min="6924" max="6924" width="4.85546875" style="2" customWidth="1"/>
    <col min="6925" max="6925" width="4.42578125" style="2" customWidth="1"/>
    <col min="6926" max="6926" width="4.5703125" style="2" customWidth="1"/>
    <col min="6927" max="6927" width="5" style="2" customWidth="1"/>
    <col min="6928" max="6928" width="7.28515625" style="2" customWidth="1"/>
    <col min="6929" max="6930" width="7" style="2" customWidth="1"/>
    <col min="6931" max="6931" width="9.140625" style="2" customWidth="1"/>
    <col min="6932" max="6932" width="10.85546875" style="2" customWidth="1"/>
    <col min="6933" max="6937" width="7" style="2" customWidth="1"/>
    <col min="6938" max="7171" width="9.140625" style="2"/>
    <col min="7172" max="7172" width="4.42578125" style="2" customWidth="1"/>
    <col min="7173" max="7173" width="15.140625" style="2" customWidth="1"/>
    <col min="7174" max="7174" width="5.85546875" style="2" customWidth="1"/>
    <col min="7175" max="7175" width="4.42578125" style="2" customWidth="1"/>
    <col min="7176" max="7177" width="4.28515625" style="2" customWidth="1"/>
    <col min="7178" max="7178" width="5.140625" style="2" customWidth="1"/>
    <col min="7179" max="7179" width="4.5703125" style="2" customWidth="1"/>
    <col min="7180" max="7180" width="4.85546875" style="2" customWidth="1"/>
    <col min="7181" max="7181" width="4.42578125" style="2" customWidth="1"/>
    <col min="7182" max="7182" width="4.5703125" style="2" customWidth="1"/>
    <col min="7183" max="7183" width="5" style="2" customWidth="1"/>
    <col min="7184" max="7184" width="7.28515625" style="2" customWidth="1"/>
    <col min="7185" max="7186" width="7" style="2" customWidth="1"/>
    <col min="7187" max="7187" width="9.140625" style="2" customWidth="1"/>
    <col min="7188" max="7188" width="10.85546875" style="2" customWidth="1"/>
    <col min="7189" max="7193" width="7" style="2" customWidth="1"/>
    <col min="7194" max="7427" width="9.140625" style="2"/>
    <col min="7428" max="7428" width="4.42578125" style="2" customWidth="1"/>
    <col min="7429" max="7429" width="15.140625" style="2" customWidth="1"/>
    <col min="7430" max="7430" width="5.85546875" style="2" customWidth="1"/>
    <col min="7431" max="7431" width="4.42578125" style="2" customWidth="1"/>
    <col min="7432" max="7433" width="4.28515625" style="2" customWidth="1"/>
    <col min="7434" max="7434" width="5.140625" style="2" customWidth="1"/>
    <col min="7435" max="7435" width="4.5703125" style="2" customWidth="1"/>
    <col min="7436" max="7436" width="4.85546875" style="2" customWidth="1"/>
    <col min="7437" max="7437" width="4.42578125" style="2" customWidth="1"/>
    <col min="7438" max="7438" width="4.5703125" style="2" customWidth="1"/>
    <col min="7439" max="7439" width="5" style="2" customWidth="1"/>
    <col min="7440" max="7440" width="7.28515625" style="2" customWidth="1"/>
    <col min="7441" max="7442" width="7" style="2" customWidth="1"/>
    <col min="7443" max="7443" width="9.140625" style="2" customWidth="1"/>
    <col min="7444" max="7444" width="10.85546875" style="2" customWidth="1"/>
    <col min="7445" max="7449" width="7" style="2" customWidth="1"/>
    <col min="7450" max="7683" width="9.140625" style="2"/>
    <col min="7684" max="7684" width="4.42578125" style="2" customWidth="1"/>
    <col min="7685" max="7685" width="15.140625" style="2" customWidth="1"/>
    <col min="7686" max="7686" width="5.85546875" style="2" customWidth="1"/>
    <col min="7687" max="7687" width="4.42578125" style="2" customWidth="1"/>
    <col min="7688" max="7689" width="4.28515625" style="2" customWidth="1"/>
    <col min="7690" max="7690" width="5.140625" style="2" customWidth="1"/>
    <col min="7691" max="7691" width="4.5703125" style="2" customWidth="1"/>
    <col min="7692" max="7692" width="4.85546875" style="2" customWidth="1"/>
    <col min="7693" max="7693" width="4.42578125" style="2" customWidth="1"/>
    <col min="7694" max="7694" width="4.5703125" style="2" customWidth="1"/>
    <col min="7695" max="7695" width="5" style="2" customWidth="1"/>
    <col min="7696" max="7696" width="7.28515625" style="2" customWidth="1"/>
    <col min="7697" max="7698" width="7" style="2" customWidth="1"/>
    <col min="7699" max="7699" width="9.140625" style="2" customWidth="1"/>
    <col min="7700" max="7700" width="10.85546875" style="2" customWidth="1"/>
    <col min="7701" max="7705" width="7" style="2" customWidth="1"/>
    <col min="7706" max="7939" width="9.140625" style="2"/>
    <col min="7940" max="7940" width="4.42578125" style="2" customWidth="1"/>
    <col min="7941" max="7941" width="15.140625" style="2" customWidth="1"/>
    <col min="7942" max="7942" width="5.85546875" style="2" customWidth="1"/>
    <col min="7943" max="7943" width="4.42578125" style="2" customWidth="1"/>
    <col min="7944" max="7945" width="4.28515625" style="2" customWidth="1"/>
    <col min="7946" max="7946" width="5.140625" style="2" customWidth="1"/>
    <col min="7947" max="7947" width="4.5703125" style="2" customWidth="1"/>
    <col min="7948" max="7948" width="4.85546875" style="2" customWidth="1"/>
    <col min="7949" max="7949" width="4.42578125" style="2" customWidth="1"/>
    <col min="7950" max="7950" width="4.5703125" style="2" customWidth="1"/>
    <col min="7951" max="7951" width="5" style="2" customWidth="1"/>
    <col min="7952" max="7952" width="7.28515625" style="2" customWidth="1"/>
    <col min="7953" max="7954" width="7" style="2" customWidth="1"/>
    <col min="7955" max="7955" width="9.140625" style="2" customWidth="1"/>
    <col min="7956" max="7956" width="10.85546875" style="2" customWidth="1"/>
    <col min="7957" max="7961" width="7" style="2" customWidth="1"/>
    <col min="7962" max="8195" width="9.140625" style="2"/>
    <col min="8196" max="8196" width="4.42578125" style="2" customWidth="1"/>
    <col min="8197" max="8197" width="15.140625" style="2" customWidth="1"/>
    <col min="8198" max="8198" width="5.85546875" style="2" customWidth="1"/>
    <col min="8199" max="8199" width="4.42578125" style="2" customWidth="1"/>
    <col min="8200" max="8201" width="4.28515625" style="2" customWidth="1"/>
    <col min="8202" max="8202" width="5.140625" style="2" customWidth="1"/>
    <col min="8203" max="8203" width="4.5703125" style="2" customWidth="1"/>
    <col min="8204" max="8204" width="4.85546875" style="2" customWidth="1"/>
    <col min="8205" max="8205" width="4.42578125" style="2" customWidth="1"/>
    <col min="8206" max="8206" width="4.5703125" style="2" customWidth="1"/>
    <col min="8207" max="8207" width="5" style="2" customWidth="1"/>
    <col min="8208" max="8208" width="7.28515625" style="2" customWidth="1"/>
    <col min="8209" max="8210" width="7" style="2" customWidth="1"/>
    <col min="8211" max="8211" width="9.140625" style="2" customWidth="1"/>
    <col min="8212" max="8212" width="10.85546875" style="2" customWidth="1"/>
    <col min="8213" max="8217" width="7" style="2" customWidth="1"/>
    <col min="8218" max="8451" width="9.140625" style="2"/>
    <col min="8452" max="8452" width="4.42578125" style="2" customWidth="1"/>
    <col min="8453" max="8453" width="15.140625" style="2" customWidth="1"/>
    <col min="8454" max="8454" width="5.85546875" style="2" customWidth="1"/>
    <col min="8455" max="8455" width="4.42578125" style="2" customWidth="1"/>
    <col min="8456" max="8457" width="4.28515625" style="2" customWidth="1"/>
    <col min="8458" max="8458" width="5.140625" style="2" customWidth="1"/>
    <col min="8459" max="8459" width="4.5703125" style="2" customWidth="1"/>
    <col min="8460" max="8460" width="4.85546875" style="2" customWidth="1"/>
    <col min="8461" max="8461" width="4.42578125" style="2" customWidth="1"/>
    <col min="8462" max="8462" width="4.5703125" style="2" customWidth="1"/>
    <col min="8463" max="8463" width="5" style="2" customWidth="1"/>
    <col min="8464" max="8464" width="7.28515625" style="2" customWidth="1"/>
    <col min="8465" max="8466" width="7" style="2" customWidth="1"/>
    <col min="8467" max="8467" width="9.140625" style="2" customWidth="1"/>
    <col min="8468" max="8468" width="10.85546875" style="2" customWidth="1"/>
    <col min="8469" max="8473" width="7" style="2" customWidth="1"/>
    <col min="8474" max="8707" width="9.140625" style="2"/>
    <col min="8708" max="8708" width="4.42578125" style="2" customWidth="1"/>
    <col min="8709" max="8709" width="15.140625" style="2" customWidth="1"/>
    <col min="8710" max="8710" width="5.85546875" style="2" customWidth="1"/>
    <col min="8711" max="8711" width="4.42578125" style="2" customWidth="1"/>
    <col min="8712" max="8713" width="4.28515625" style="2" customWidth="1"/>
    <col min="8714" max="8714" width="5.140625" style="2" customWidth="1"/>
    <col min="8715" max="8715" width="4.5703125" style="2" customWidth="1"/>
    <col min="8716" max="8716" width="4.85546875" style="2" customWidth="1"/>
    <col min="8717" max="8717" width="4.42578125" style="2" customWidth="1"/>
    <col min="8718" max="8718" width="4.5703125" style="2" customWidth="1"/>
    <col min="8719" max="8719" width="5" style="2" customWidth="1"/>
    <col min="8720" max="8720" width="7.28515625" style="2" customWidth="1"/>
    <col min="8721" max="8722" width="7" style="2" customWidth="1"/>
    <col min="8723" max="8723" width="9.140625" style="2" customWidth="1"/>
    <col min="8724" max="8724" width="10.85546875" style="2" customWidth="1"/>
    <col min="8725" max="8729" width="7" style="2" customWidth="1"/>
    <col min="8730" max="8963" width="9.140625" style="2"/>
    <col min="8964" max="8964" width="4.42578125" style="2" customWidth="1"/>
    <col min="8965" max="8965" width="15.140625" style="2" customWidth="1"/>
    <col min="8966" max="8966" width="5.85546875" style="2" customWidth="1"/>
    <col min="8967" max="8967" width="4.42578125" style="2" customWidth="1"/>
    <col min="8968" max="8969" width="4.28515625" style="2" customWidth="1"/>
    <col min="8970" max="8970" width="5.140625" style="2" customWidth="1"/>
    <col min="8971" max="8971" width="4.5703125" style="2" customWidth="1"/>
    <col min="8972" max="8972" width="4.85546875" style="2" customWidth="1"/>
    <col min="8973" max="8973" width="4.42578125" style="2" customWidth="1"/>
    <col min="8974" max="8974" width="4.5703125" style="2" customWidth="1"/>
    <col min="8975" max="8975" width="5" style="2" customWidth="1"/>
    <col min="8976" max="8976" width="7.28515625" style="2" customWidth="1"/>
    <col min="8977" max="8978" width="7" style="2" customWidth="1"/>
    <col min="8979" max="8979" width="9.140625" style="2" customWidth="1"/>
    <col min="8980" max="8980" width="10.85546875" style="2" customWidth="1"/>
    <col min="8981" max="8985" width="7" style="2" customWidth="1"/>
    <col min="8986" max="9219" width="9.140625" style="2"/>
    <col min="9220" max="9220" width="4.42578125" style="2" customWidth="1"/>
    <col min="9221" max="9221" width="15.140625" style="2" customWidth="1"/>
    <col min="9222" max="9222" width="5.85546875" style="2" customWidth="1"/>
    <col min="9223" max="9223" width="4.42578125" style="2" customWidth="1"/>
    <col min="9224" max="9225" width="4.28515625" style="2" customWidth="1"/>
    <col min="9226" max="9226" width="5.140625" style="2" customWidth="1"/>
    <col min="9227" max="9227" width="4.5703125" style="2" customWidth="1"/>
    <col min="9228" max="9228" width="4.85546875" style="2" customWidth="1"/>
    <col min="9229" max="9229" width="4.42578125" style="2" customWidth="1"/>
    <col min="9230" max="9230" width="4.5703125" style="2" customWidth="1"/>
    <col min="9231" max="9231" width="5" style="2" customWidth="1"/>
    <col min="9232" max="9232" width="7.28515625" style="2" customWidth="1"/>
    <col min="9233" max="9234" width="7" style="2" customWidth="1"/>
    <col min="9235" max="9235" width="9.140625" style="2" customWidth="1"/>
    <col min="9236" max="9236" width="10.85546875" style="2" customWidth="1"/>
    <col min="9237" max="9241" width="7" style="2" customWidth="1"/>
    <col min="9242" max="9475" width="9.140625" style="2"/>
    <col min="9476" max="9476" width="4.42578125" style="2" customWidth="1"/>
    <col min="9477" max="9477" width="15.140625" style="2" customWidth="1"/>
    <col min="9478" max="9478" width="5.85546875" style="2" customWidth="1"/>
    <col min="9479" max="9479" width="4.42578125" style="2" customWidth="1"/>
    <col min="9480" max="9481" width="4.28515625" style="2" customWidth="1"/>
    <col min="9482" max="9482" width="5.140625" style="2" customWidth="1"/>
    <col min="9483" max="9483" width="4.5703125" style="2" customWidth="1"/>
    <col min="9484" max="9484" width="4.85546875" style="2" customWidth="1"/>
    <col min="9485" max="9485" width="4.42578125" style="2" customWidth="1"/>
    <col min="9486" max="9486" width="4.5703125" style="2" customWidth="1"/>
    <col min="9487" max="9487" width="5" style="2" customWidth="1"/>
    <col min="9488" max="9488" width="7.28515625" style="2" customWidth="1"/>
    <col min="9489" max="9490" width="7" style="2" customWidth="1"/>
    <col min="9491" max="9491" width="9.140625" style="2" customWidth="1"/>
    <col min="9492" max="9492" width="10.85546875" style="2" customWidth="1"/>
    <col min="9493" max="9497" width="7" style="2" customWidth="1"/>
    <col min="9498" max="9731" width="9.140625" style="2"/>
    <col min="9732" max="9732" width="4.42578125" style="2" customWidth="1"/>
    <col min="9733" max="9733" width="15.140625" style="2" customWidth="1"/>
    <col min="9734" max="9734" width="5.85546875" style="2" customWidth="1"/>
    <col min="9735" max="9735" width="4.42578125" style="2" customWidth="1"/>
    <col min="9736" max="9737" width="4.28515625" style="2" customWidth="1"/>
    <col min="9738" max="9738" width="5.140625" style="2" customWidth="1"/>
    <col min="9739" max="9739" width="4.5703125" style="2" customWidth="1"/>
    <col min="9740" max="9740" width="4.85546875" style="2" customWidth="1"/>
    <col min="9741" max="9741" width="4.42578125" style="2" customWidth="1"/>
    <col min="9742" max="9742" width="4.5703125" style="2" customWidth="1"/>
    <col min="9743" max="9743" width="5" style="2" customWidth="1"/>
    <col min="9744" max="9744" width="7.28515625" style="2" customWidth="1"/>
    <col min="9745" max="9746" width="7" style="2" customWidth="1"/>
    <col min="9747" max="9747" width="9.140625" style="2" customWidth="1"/>
    <col min="9748" max="9748" width="10.85546875" style="2" customWidth="1"/>
    <col min="9749" max="9753" width="7" style="2" customWidth="1"/>
    <col min="9754" max="9987" width="9.140625" style="2"/>
    <col min="9988" max="9988" width="4.42578125" style="2" customWidth="1"/>
    <col min="9989" max="9989" width="15.140625" style="2" customWidth="1"/>
    <col min="9990" max="9990" width="5.85546875" style="2" customWidth="1"/>
    <col min="9991" max="9991" width="4.42578125" style="2" customWidth="1"/>
    <col min="9992" max="9993" width="4.28515625" style="2" customWidth="1"/>
    <col min="9994" max="9994" width="5.140625" style="2" customWidth="1"/>
    <col min="9995" max="9995" width="4.5703125" style="2" customWidth="1"/>
    <col min="9996" max="9996" width="4.85546875" style="2" customWidth="1"/>
    <col min="9997" max="9997" width="4.42578125" style="2" customWidth="1"/>
    <col min="9998" max="9998" width="4.5703125" style="2" customWidth="1"/>
    <col min="9999" max="9999" width="5" style="2" customWidth="1"/>
    <col min="10000" max="10000" width="7.28515625" style="2" customWidth="1"/>
    <col min="10001" max="10002" width="7" style="2" customWidth="1"/>
    <col min="10003" max="10003" width="9.140625" style="2" customWidth="1"/>
    <col min="10004" max="10004" width="10.85546875" style="2" customWidth="1"/>
    <col min="10005" max="10009" width="7" style="2" customWidth="1"/>
    <col min="10010" max="10243" width="9.140625" style="2"/>
    <col min="10244" max="10244" width="4.42578125" style="2" customWidth="1"/>
    <col min="10245" max="10245" width="15.140625" style="2" customWidth="1"/>
    <col min="10246" max="10246" width="5.85546875" style="2" customWidth="1"/>
    <col min="10247" max="10247" width="4.42578125" style="2" customWidth="1"/>
    <col min="10248" max="10249" width="4.28515625" style="2" customWidth="1"/>
    <col min="10250" max="10250" width="5.140625" style="2" customWidth="1"/>
    <col min="10251" max="10251" width="4.5703125" style="2" customWidth="1"/>
    <col min="10252" max="10252" width="4.85546875" style="2" customWidth="1"/>
    <col min="10253" max="10253" width="4.42578125" style="2" customWidth="1"/>
    <col min="10254" max="10254" width="4.5703125" style="2" customWidth="1"/>
    <col min="10255" max="10255" width="5" style="2" customWidth="1"/>
    <col min="10256" max="10256" width="7.28515625" style="2" customWidth="1"/>
    <col min="10257" max="10258" width="7" style="2" customWidth="1"/>
    <col min="10259" max="10259" width="9.140625" style="2" customWidth="1"/>
    <col min="10260" max="10260" width="10.85546875" style="2" customWidth="1"/>
    <col min="10261" max="10265" width="7" style="2" customWidth="1"/>
    <col min="10266" max="10499" width="9.140625" style="2"/>
    <col min="10500" max="10500" width="4.42578125" style="2" customWidth="1"/>
    <col min="10501" max="10501" width="15.140625" style="2" customWidth="1"/>
    <col min="10502" max="10502" width="5.85546875" style="2" customWidth="1"/>
    <col min="10503" max="10503" width="4.42578125" style="2" customWidth="1"/>
    <col min="10504" max="10505" width="4.28515625" style="2" customWidth="1"/>
    <col min="10506" max="10506" width="5.140625" style="2" customWidth="1"/>
    <col min="10507" max="10507" width="4.5703125" style="2" customWidth="1"/>
    <col min="10508" max="10508" width="4.85546875" style="2" customWidth="1"/>
    <col min="10509" max="10509" width="4.42578125" style="2" customWidth="1"/>
    <col min="10510" max="10510" width="4.5703125" style="2" customWidth="1"/>
    <col min="10511" max="10511" width="5" style="2" customWidth="1"/>
    <col min="10512" max="10512" width="7.28515625" style="2" customWidth="1"/>
    <col min="10513" max="10514" width="7" style="2" customWidth="1"/>
    <col min="10515" max="10515" width="9.140625" style="2" customWidth="1"/>
    <col min="10516" max="10516" width="10.85546875" style="2" customWidth="1"/>
    <col min="10517" max="10521" width="7" style="2" customWidth="1"/>
    <col min="10522" max="10755" width="9.140625" style="2"/>
    <col min="10756" max="10756" width="4.42578125" style="2" customWidth="1"/>
    <col min="10757" max="10757" width="15.140625" style="2" customWidth="1"/>
    <col min="10758" max="10758" width="5.85546875" style="2" customWidth="1"/>
    <col min="10759" max="10759" width="4.42578125" style="2" customWidth="1"/>
    <col min="10760" max="10761" width="4.28515625" style="2" customWidth="1"/>
    <col min="10762" max="10762" width="5.140625" style="2" customWidth="1"/>
    <col min="10763" max="10763" width="4.5703125" style="2" customWidth="1"/>
    <col min="10764" max="10764" width="4.85546875" style="2" customWidth="1"/>
    <col min="10765" max="10765" width="4.42578125" style="2" customWidth="1"/>
    <col min="10766" max="10766" width="4.5703125" style="2" customWidth="1"/>
    <col min="10767" max="10767" width="5" style="2" customWidth="1"/>
    <col min="10768" max="10768" width="7.28515625" style="2" customWidth="1"/>
    <col min="10769" max="10770" width="7" style="2" customWidth="1"/>
    <col min="10771" max="10771" width="9.140625" style="2" customWidth="1"/>
    <col min="10772" max="10772" width="10.85546875" style="2" customWidth="1"/>
    <col min="10773" max="10777" width="7" style="2" customWidth="1"/>
    <col min="10778" max="11011" width="9.140625" style="2"/>
    <col min="11012" max="11012" width="4.42578125" style="2" customWidth="1"/>
    <col min="11013" max="11013" width="15.140625" style="2" customWidth="1"/>
    <col min="11014" max="11014" width="5.85546875" style="2" customWidth="1"/>
    <col min="11015" max="11015" width="4.42578125" style="2" customWidth="1"/>
    <col min="11016" max="11017" width="4.28515625" style="2" customWidth="1"/>
    <col min="11018" max="11018" width="5.140625" style="2" customWidth="1"/>
    <col min="11019" max="11019" width="4.5703125" style="2" customWidth="1"/>
    <col min="11020" max="11020" width="4.85546875" style="2" customWidth="1"/>
    <col min="11021" max="11021" width="4.42578125" style="2" customWidth="1"/>
    <col min="11022" max="11022" width="4.5703125" style="2" customWidth="1"/>
    <col min="11023" max="11023" width="5" style="2" customWidth="1"/>
    <col min="11024" max="11024" width="7.28515625" style="2" customWidth="1"/>
    <col min="11025" max="11026" width="7" style="2" customWidth="1"/>
    <col min="11027" max="11027" width="9.140625" style="2" customWidth="1"/>
    <col min="11028" max="11028" width="10.85546875" style="2" customWidth="1"/>
    <col min="11029" max="11033" width="7" style="2" customWidth="1"/>
    <col min="11034" max="11267" width="9.140625" style="2"/>
    <col min="11268" max="11268" width="4.42578125" style="2" customWidth="1"/>
    <col min="11269" max="11269" width="15.140625" style="2" customWidth="1"/>
    <col min="11270" max="11270" width="5.85546875" style="2" customWidth="1"/>
    <col min="11271" max="11271" width="4.42578125" style="2" customWidth="1"/>
    <col min="11272" max="11273" width="4.28515625" style="2" customWidth="1"/>
    <col min="11274" max="11274" width="5.140625" style="2" customWidth="1"/>
    <col min="11275" max="11275" width="4.5703125" style="2" customWidth="1"/>
    <col min="11276" max="11276" width="4.85546875" style="2" customWidth="1"/>
    <col min="11277" max="11277" width="4.42578125" style="2" customWidth="1"/>
    <col min="11278" max="11278" width="4.5703125" style="2" customWidth="1"/>
    <col min="11279" max="11279" width="5" style="2" customWidth="1"/>
    <col min="11280" max="11280" width="7.28515625" style="2" customWidth="1"/>
    <col min="11281" max="11282" width="7" style="2" customWidth="1"/>
    <col min="11283" max="11283" width="9.140625" style="2" customWidth="1"/>
    <col min="11284" max="11284" width="10.85546875" style="2" customWidth="1"/>
    <col min="11285" max="11289" width="7" style="2" customWidth="1"/>
    <col min="11290" max="11523" width="9.140625" style="2"/>
    <col min="11524" max="11524" width="4.42578125" style="2" customWidth="1"/>
    <col min="11525" max="11525" width="15.140625" style="2" customWidth="1"/>
    <col min="11526" max="11526" width="5.85546875" style="2" customWidth="1"/>
    <col min="11527" max="11527" width="4.42578125" style="2" customWidth="1"/>
    <col min="11528" max="11529" width="4.28515625" style="2" customWidth="1"/>
    <col min="11530" max="11530" width="5.140625" style="2" customWidth="1"/>
    <col min="11531" max="11531" width="4.5703125" style="2" customWidth="1"/>
    <col min="11532" max="11532" width="4.85546875" style="2" customWidth="1"/>
    <col min="11533" max="11533" width="4.42578125" style="2" customWidth="1"/>
    <col min="11534" max="11534" width="4.5703125" style="2" customWidth="1"/>
    <col min="11535" max="11535" width="5" style="2" customWidth="1"/>
    <col min="11536" max="11536" width="7.28515625" style="2" customWidth="1"/>
    <col min="11537" max="11538" width="7" style="2" customWidth="1"/>
    <col min="11539" max="11539" width="9.140625" style="2" customWidth="1"/>
    <col min="11540" max="11540" width="10.85546875" style="2" customWidth="1"/>
    <col min="11541" max="11545" width="7" style="2" customWidth="1"/>
    <col min="11546" max="11779" width="9.140625" style="2"/>
    <col min="11780" max="11780" width="4.42578125" style="2" customWidth="1"/>
    <col min="11781" max="11781" width="15.140625" style="2" customWidth="1"/>
    <col min="11782" max="11782" width="5.85546875" style="2" customWidth="1"/>
    <col min="11783" max="11783" width="4.42578125" style="2" customWidth="1"/>
    <col min="11784" max="11785" width="4.28515625" style="2" customWidth="1"/>
    <col min="11786" max="11786" width="5.140625" style="2" customWidth="1"/>
    <col min="11787" max="11787" width="4.5703125" style="2" customWidth="1"/>
    <col min="11788" max="11788" width="4.85546875" style="2" customWidth="1"/>
    <col min="11789" max="11789" width="4.42578125" style="2" customWidth="1"/>
    <col min="11790" max="11790" width="4.5703125" style="2" customWidth="1"/>
    <col min="11791" max="11791" width="5" style="2" customWidth="1"/>
    <col min="11792" max="11792" width="7.28515625" style="2" customWidth="1"/>
    <col min="11793" max="11794" width="7" style="2" customWidth="1"/>
    <col min="11795" max="11795" width="9.140625" style="2" customWidth="1"/>
    <col min="11796" max="11796" width="10.85546875" style="2" customWidth="1"/>
    <col min="11797" max="11801" width="7" style="2" customWidth="1"/>
    <col min="11802" max="12035" width="9.140625" style="2"/>
    <col min="12036" max="12036" width="4.42578125" style="2" customWidth="1"/>
    <col min="12037" max="12037" width="15.140625" style="2" customWidth="1"/>
    <col min="12038" max="12038" width="5.85546875" style="2" customWidth="1"/>
    <col min="12039" max="12039" width="4.42578125" style="2" customWidth="1"/>
    <col min="12040" max="12041" width="4.28515625" style="2" customWidth="1"/>
    <col min="12042" max="12042" width="5.140625" style="2" customWidth="1"/>
    <col min="12043" max="12043" width="4.5703125" style="2" customWidth="1"/>
    <col min="12044" max="12044" width="4.85546875" style="2" customWidth="1"/>
    <col min="12045" max="12045" width="4.42578125" style="2" customWidth="1"/>
    <col min="12046" max="12046" width="4.5703125" style="2" customWidth="1"/>
    <col min="12047" max="12047" width="5" style="2" customWidth="1"/>
    <col min="12048" max="12048" width="7.28515625" style="2" customWidth="1"/>
    <col min="12049" max="12050" width="7" style="2" customWidth="1"/>
    <col min="12051" max="12051" width="9.140625" style="2" customWidth="1"/>
    <col min="12052" max="12052" width="10.85546875" style="2" customWidth="1"/>
    <col min="12053" max="12057" width="7" style="2" customWidth="1"/>
    <col min="12058" max="12291" width="9.140625" style="2"/>
    <col min="12292" max="12292" width="4.42578125" style="2" customWidth="1"/>
    <col min="12293" max="12293" width="15.140625" style="2" customWidth="1"/>
    <col min="12294" max="12294" width="5.85546875" style="2" customWidth="1"/>
    <col min="12295" max="12295" width="4.42578125" style="2" customWidth="1"/>
    <col min="12296" max="12297" width="4.28515625" style="2" customWidth="1"/>
    <col min="12298" max="12298" width="5.140625" style="2" customWidth="1"/>
    <col min="12299" max="12299" width="4.5703125" style="2" customWidth="1"/>
    <col min="12300" max="12300" width="4.85546875" style="2" customWidth="1"/>
    <col min="12301" max="12301" width="4.42578125" style="2" customWidth="1"/>
    <col min="12302" max="12302" width="4.5703125" style="2" customWidth="1"/>
    <col min="12303" max="12303" width="5" style="2" customWidth="1"/>
    <col min="12304" max="12304" width="7.28515625" style="2" customWidth="1"/>
    <col min="12305" max="12306" width="7" style="2" customWidth="1"/>
    <col min="12307" max="12307" width="9.140625" style="2" customWidth="1"/>
    <col min="12308" max="12308" width="10.85546875" style="2" customWidth="1"/>
    <col min="12309" max="12313" width="7" style="2" customWidth="1"/>
    <col min="12314" max="12547" width="9.140625" style="2"/>
    <col min="12548" max="12548" width="4.42578125" style="2" customWidth="1"/>
    <col min="12549" max="12549" width="15.140625" style="2" customWidth="1"/>
    <col min="12550" max="12550" width="5.85546875" style="2" customWidth="1"/>
    <col min="12551" max="12551" width="4.42578125" style="2" customWidth="1"/>
    <col min="12552" max="12553" width="4.28515625" style="2" customWidth="1"/>
    <col min="12554" max="12554" width="5.140625" style="2" customWidth="1"/>
    <col min="12555" max="12555" width="4.5703125" style="2" customWidth="1"/>
    <col min="12556" max="12556" width="4.85546875" style="2" customWidth="1"/>
    <col min="12557" max="12557" width="4.42578125" style="2" customWidth="1"/>
    <col min="12558" max="12558" width="4.5703125" style="2" customWidth="1"/>
    <col min="12559" max="12559" width="5" style="2" customWidth="1"/>
    <col min="12560" max="12560" width="7.28515625" style="2" customWidth="1"/>
    <col min="12561" max="12562" width="7" style="2" customWidth="1"/>
    <col min="12563" max="12563" width="9.140625" style="2" customWidth="1"/>
    <col min="12564" max="12564" width="10.85546875" style="2" customWidth="1"/>
    <col min="12565" max="12569" width="7" style="2" customWidth="1"/>
    <col min="12570" max="12803" width="9.140625" style="2"/>
    <col min="12804" max="12804" width="4.42578125" style="2" customWidth="1"/>
    <col min="12805" max="12805" width="15.140625" style="2" customWidth="1"/>
    <col min="12806" max="12806" width="5.85546875" style="2" customWidth="1"/>
    <col min="12807" max="12807" width="4.42578125" style="2" customWidth="1"/>
    <col min="12808" max="12809" width="4.28515625" style="2" customWidth="1"/>
    <col min="12810" max="12810" width="5.140625" style="2" customWidth="1"/>
    <col min="12811" max="12811" width="4.5703125" style="2" customWidth="1"/>
    <col min="12812" max="12812" width="4.85546875" style="2" customWidth="1"/>
    <col min="12813" max="12813" width="4.42578125" style="2" customWidth="1"/>
    <col min="12814" max="12814" width="4.5703125" style="2" customWidth="1"/>
    <col min="12815" max="12815" width="5" style="2" customWidth="1"/>
    <col min="12816" max="12816" width="7.28515625" style="2" customWidth="1"/>
    <col min="12817" max="12818" width="7" style="2" customWidth="1"/>
    <col min="12819" max="12819" width="9.140625" style="2" customWidth="1"/>
    <col min="12820" max="12820" width="10.85546875" style="2" customWidth="1"/>
    <col min="12821" max="12825" width="7" style="2" customWidth="1"/>
    <col min="12826" max="13059" width="9.140625" style="2"/>
    <col min="13060" max="13060" width="4.42578125" style="2" customWidth="1"/>
    <col min="13061" max="13061" width="15.140625" style="2" customWidth="1"/>
    <col min="13062" max="13062" width="5.85546875" style="2" customWidth="1"/>
    <col min="13063" max="13063" width="4.42578125" style="2" customWidth="1"/>
    <col min="13064" max="13065" width="4.28515625" style="2" customWidth="1"/>
    <col min="13066" max="13066" width="5.140625" style="2" customWidth="1"/>
    <col min="13067" max="13067" width="4.5703125" style="2" customWidth="1"/>
    <col min="13068" max="13068" width="4.85546875" style="2" customWidth="1"/>
    <col min="13069" max="13069" width="4.42578125" style="2" customWidth="1"/>
    <col min="13070" max="13070" width="4.5703125" style="2" customWidth="1"/>
    <col min="13071" max="13071" width="5" style="2" customWidth="1"/>
    <col min="13072" max="13072" width="7.28515625" style="2" customWidth="1"/>
    <col min="13073" max="13074" width="7" style="2" customWidth="1"/>
    <col min="13075" max="13075" width="9.140625" style="2" customWidth="1"/>
    <col min="13076" max="13076" width="10.85546875" style="2" customWidth="1"/>
    <col min="13077" max="13081" width="7" style="2" customWidth="1"/>
    <col min="13082" max="13315" width="9.140625" style="2"/>
    <col min="13316" max="13316" width="4.42578125" style="2" customWidth="1"/>
    <col min="13317" max="13317" width="15.140625" style="2" customWidth="1"/>
    <col min="13318" max="13318" width="5.85546875" style="2" customWidth="1"/>
    <col min="13319" max="13319" width="4.42578125" style="2" customWidth="1"/>
    <col min="13320" max="13321" width="4.28515625" style="2" customWidth="1"/>
    <col min="13322" max="13322" width="5.140625" style="2" customWidth="1"/>
    <col min="13323" max="13323" width="4.5703125" style="2" customWidth="1"/>
    <col min="13324" max="13324" width="4.85546875" style="2" customWidth="1"/>
    <col min="13325" max="13325" width="4.42578125" style="2" customWidth="1"/>
    <col min="13326" max="13326" width="4.5703125" style="2" customWidth="1"/>
    <col min="13327" max="13327" width="5" style="2" customWidth="1"/>
    <col min="13328" max="13328" width="7.28515625" style="2" customWidth="1"/>
    <col min="13329" max="13330" width="7" style="2" customWidth="1"/>
    <col min="13331" max="13331" width="9.140625" style="2" customWidth="1"/>
    <col min="13332" max="13332" width="10.85546875" style="2" customWidth="1"/>
    <col min="13333" max="13337" width="7" style="2" customWidth="1"/>
    <col min="13338" max="13571" width="9.140625" style="2"/>
    <col min="13572" max="13572" width="4.42578125" style="2" customWidth="1"/>
    <col min="13573" max="13573" width="15.140625" style="2" customWidth="1"/>
    <col min="13574" max="13574" width="5.85546875" style="2" customWidth="1"/>
    <col min="13575" max="13575" width="4.42578125" style="2" customWidth="1"/>
    <col min="13576" max="13577" width="4.28515625" style="2" customWidth="1"/>
    <col min="13578" max="13578" width="5.140625" style="2" customWidth="1"/>
    <col min="13579" max="13579" width="4.5703125" style="2" customWidth="1"/>
    <col min="13580" max="13580" width="4.85546875" style="2" customWidth="1"/>
    <col min="13581" max="13581" width="4.42578125" style="2" customWidth="1"/>
    <col min="13582" max="13582" width="4.5703125" style="2" customWidth="1"/>
    <col min="13583" max="13583" width="5" style="2" customWidth="1"/>
    <col min="13584" max="13584" width="7.28515625" style="2" customWidth="1"/>
    <col min="13585" max="13586" width="7" style="2" customWidth="1"/>
    <col min="13587" max="13587" width="9.140625" style="2" customWidth="1"/>
    <col min="13588" max="13588" width="10.85546875" style="2" customWidth="1"/>
    <col min="13589" max="13593" width="7" style="2" customWidth="1"/>
    <col min="13594" max="13827" width="9.140625" style="2"/>
    <col min="13828" max="13828" width="4.42578125" style="2" customWidth="1"/>
    <col min="13829" max="13829" width="15.140625" style="2" customWidth="1"/>
    <col min="13830" max="13830" width="5.85546875" style="2" customWidth="1"/>
    <col min="13831" max="13831" width="4.42578125" style="2" customWidth="1"/>
    <col min="13832" max="13833" width="4.28515625" style="2" customWidth="1"/>
    <col min="13834" max="13834" width="5.140625" style="2" customWidth="1"/>
    <col min="13835" max="13835" width="4.5703125" style="2" customWidth="1"/>
    <col min="13836" max="13836" width="4.85546875" style="2" customWidth="1"/>
    <col min="13837" max="13837" width="4.42578125" style="2" customWidth="1"/>
    <col min="13838" max="13838" width="4.5703125" style="2" customWidth="1"/>
    <col min="13839" max="13839" width="5" style="2" customWidth="1"/>
    <col min="13840" max="13840" width="7.28515625" style="2" customWidth="1"/>
    <col min="13841" max="13842" width="7" style="2" customWidth="1"/>
    <col min="13843" max="13843" width="9.140625" style="2" customWidth="1"/>
    <col min="13844" max="13844" width="10.85546875" style="2" customWidth="1"/>
    <col min="13845" max="13849" width="7" style="2" customWidth="1"/>
    <col min="13850" max="14083" width="9.140625" style="2"/>
    <col min="14084" max="14084" width="4.42578125" style="2" customWidth="1"/>
    <col min="14085" max="14085" width="15.140625" style="2" customWidth="1"/>
    <col min="14086" max="14086" width="5.85546875" style="2" customWidth="1"/>
    <col min="14087" max="14087" width="4.42578125" style="2" customWidth="1"/>
    <col min="14088" max="14089" width="4.28515625" style="2" customWidth="1"/>
    <col min="14090" max="14090" width="5.140625" style="2" customWidth="1"/>
    <col min="14091" max="14091" width="4.5703125" style="2" customWidth="1"/>
    <col min="14092" max="14092" width="4.85546875" style="2" customWidth="1"/>
    <col min="14093" max="14093" width="4.42578125" style="2" customWidth="1"/>
    <col min="14094" max="14094" width="4.5703125" style="2" customWidth="1"/>
    <col min="14095" max="14095" width="5" style="2" customWidth="1"/>
    <col min="14096" max="14096" width="7.28515625" style="2" customWidth="1"/>
    <col min="14097" max="14098" width="7" style="2" customWidth="1"/>
    <col min="14099" max="14099" width="9.140625" style="2" customWidth="1"/>
    <col min="14100" max="14100" width="10.85546875" style="2" customWidth="1"/>
    <col min="14101" max="14105" width="7" style="2" customWidth="1"/>
    <col min="14106" max="14339" width="9.140625" style="2"/>
    <col min="14340" max="14340" width="4.42578125" style="2" customWidth="1"/>
    <col min="14341" max="14341" width="15.140625" style="2" customWidth="1"/>
    <col min="14342" max="14342" width="5.85546875" style="2" customWidth="1"/>
    <col min="14343" max="14343" width="4.42578125" style="2" customWidth="1"/>
    <col min="14344" max="14345" width="4.28515625" style="2" customWidth="1"/>
    <col min="14346" max="14346" width="5.140625" style="2" customWidth="1"/>
    <col min="14347" max="14347" width="4.5703125" style="2" customWidth="1"/>
    <col min="14348" max="14348" width="4.85546875" style="2" customWidth="1"/>
    <col min="14349" max="14349" width="4.42578125" style="2" customWidth="1"/>
    <col min="14350" max="14350" width="4.5703125" style="2" customWidth="1"/>
    <col min="14351" max="14351" width="5" style="2" customWidth="1"/>
    <col min="14352" max="14352" width="7.28515625" style="2" customWidth="1"/>
    <col min="14353" max="14354" width="7" style="2" customWidth="1"/>
    <col min="14355" max="14355" width="9.140625" style="2" customWidth="1"/>
    <col min="14356" max="14356" width="10.85546875" style="2" customWidth="1"/>
    <col min="14357" max="14361" width="7" style="2" customWidth="1"/>
    <col min="14362" max="14595" width="9.140625" style="2"/>
    <col min="14596" max="14596" width="4.42578125" style="2" customWidth="1"/>
    <col min="14597" max="14597" width="15.140625" style="2" customWidth="1"/>
    <col min="14598" max="14598" width="5.85546875" style="2" customWidth="1"/>
    <col min="14599" max="14599" width="4.42578125" style="2" customWidth="1"/>
    <col min="14600" max="14601" width="4.28515625" style="2" customWidth="1"/>
    <col min="14602" max="14602" width="5.140625" style="2" customWidth="1"/>
    <col min="14603" max="14603" width="4.5703125" style="2" customWidth="1"/>
    <col min="14604" max="14604" width="4.85546875" style="2" customWidth="1"/>
    <col min="14605" max="14605" width="4.42578125" style="2" customWidth="1"/>
    <col min="14606" max="14606" width="4.5703125" style="2" customWidth="1"/>
    <col min="14607" max="14607" width="5" style="2" customWidth="1"/>
    <col min="14608" max="14608" width="7.28515625" style="2" customWidth="1"/>
    <col min="14609" max="14610" width="7" style="2" customWidth="1"/>
    <col min="14611" max="14611" width="9.140625" style="2" customWidth="1"/>
    <col min="14612" max="14612" width="10.85546875" style="2" customWidth="1"/>
    <col min="14613" max="14617" width="7" style="2" customWidth="1"/>
    <col min="14618" max="14851" width="9.140625" style="2"/>
    <col min="14852" max="14852" width="4.42578125" style="2" customWidth="1"/>
    <col min="14853" max="14853" width="15.140625" style="2" customWidth="1"/>
    <col min="14854" max="14854" width="5.85546875" style="2" customWidth="1"/>
    <col min="14855" max="14855" width="4.42578125" style="2" customWidth="1"/>
    <col min="14856" max="14857" width="4.28515625" style="2" customWidth="1"/>
    <col min="14858" max="14858" width="5.140625" style="2" customWidth="1"/>
    <col min="14859" max="14859" width="4.5703125" style="2" customWidth="1"/>
    <col min="14860" max="14860" width="4.85546875" style="2" customWidth="1"/>
    <col min="14861" max="14861" width="4.42578125" style="2" customWidth="1"/>
    <col min="14862" max="14862" width="4.5703125" style="2" customWidth="1"/>
    <col min="14863" max="14863" width="5" style="2" customWidth="1"/>
    <col min="14864" max="14864" width="7.28515625" style="2" customWidth="1"/>
    <col min="14865" max="14866" width="7" style="2" customWidth="1"/>
    <col min="14867" max="14867" width="9.140625" style="2" customWidth="1"/>
    <col min="14868" max="14868" width="10.85546875" style="2" customWidth="1"/>
    <col min="14869" max="14873" width="7" style="2" customWidth="1"/>
    <col min="14874" max="15107" width="9.140625" style="2"/>
    <col min="15108" max="15108" width="4.42578125" style="2" customWidth="1"/>
    <col min="15109" max="15109" width="15.140625" style="2" customWidth="1"/>
    <col min="15110" max="15110" width="5.85546875" style="2" customWidth="1"/>
    <col min="15111" max="15111" width="4.42578125" style="2" customWidth="1"/>
    <col min="15112" max="15113" width="4.28515625" style="2" customWidth="1"/>
    <col min="15114" max="15114" width="5.140625" style="2" customWidth="1"/>
    <col min="15115" max="15115" width="4.5703125" style="2" customWidth="1"/>
    <col min="15116" max="15116" width="4.85546875" style="2" customWidth="1"/>
    <col min="15117" max="15117" width="4.42578125" style="2" customWidth="1"/>
    <col min="15118" max="15118" width="4.5703125" style="2" customWidth="1"/>
    <col min="15119" max="15119" width="5" style="2" customWidth="1"/>
    <col min="15120" max="15120" width="7.28515625" style="2" customWidth="1"/>
    <col min="15121" max="15122" width="7" style="2" customWidth="1"/>
    <col min="15123" max="15123" width="9.140625" style="2" customWidth="1"/>
    <col min="15124" max="15124" width="10.85546875" style="2" customWidth="1"/>
    <col min="15125" max="15129" width="7" style="2" customWidth="1"/>
    <col min="15130" max="15363" width="9.140625" style="2"/>
    <col min="15364" max="15364" width="4.42578125" style="2" customWidth="1"/>
    <col min="15365" max="15365" width="15.140625" style="2" customWidth="1"/>
    <col min="15366" max="15366" width="5.85546875" style="2" customWidth="1"/>
    <col min="15367" max="15367" width="4.42578125" style="2" customWidth="1"/>
    <col min="15368" max="15369" width="4.28515625" style="2" customWidth="1"/>
    <col min="15370" max="15370" width="5.140625" style="2" customWidth="1"/>
    <col min="15371" max="15371" width="4.5703125" style="2" customWidth="1"/>
    <col min="15372" max="15372" width="4.85546875" style="2" customWidth="1"/>
    <col min="15373" max="15373" width="4.42578125" style="2" customWidth="1"/>
    <col min="15374" max="15374" width="4.5703125" style="2" customWidth="1"/>
    <col min="15375" max="15375" width="5" style="2" customWidth="1"/>
    <col min="15376" max="15376" width="7.28515625" style="2" customWidth="1"/>
    <col min="15377" max="15378" width="7" style="2" customWidth="1"/>
    <col min="15379" max="15379" width="9.140625" style="2" customWidth="1"/>
    <col min="15380" max="15380" width="10.85546875" style="2" customWidth="1"/>
    <col min="15381" max="15385" width="7" style="2" customWidth="1"/>
    <col min="15386" max="15619" width="9.140625" style="2"/>
    <col min="15620" max="15620" width="4.42578125" style="2" customWidth="1"/>
    <col min="15621" max="15621" width="15.140625" style="2" customWidth="1"/>
    <col min="15622" max="15622" width="5.85546875" style="2" customWidth="1"/>
    <col min="15623" max="15623" width="4.42578125" style="2" customWidth="1"/>
    <col min="15624" max="15625" width="4.28515625" style="2" customWidth="1"/>
    <col min="15626" max="15626" width="5.140625" style="2" customWidth="1"/>
    <col min="15627" max="15627" width="4.5703125" style="2" customWidth="1"/>
    <col min="15628" max="15628" width="4.85546875" style="2" customWidth="1"/>
    <col min="15629" max="15629" width="4.42578125" style="2" customWidth="1"/>
    <col min="15630" max="15630" width="4.5703125" style="2" customWidth="1"/>
    <col min="15631" max="15631" width="5" style="2" customWidth="1"/>
    <col min="15632" max="15632" width="7.28515625" style="2" customWidth="1"/>
    <col min="15633" max="15634" width="7" style="2" customWidth="1"/>
    <col min="15635" max="15635" width="9.140625" style="2" customWidth="1"/>
    <col min="15636" max="15636" width="10.85546875" style="2" customWidth="1"/>
    <col min="15637" max="15641" width="7" style="2" customWidth="1"/>
    <col min="15642" max="15875" width="9.140625" style="2"/>
    <col min="15876" max="15876" width="4.42578125" style="2" customWidth="1"/>
    <col min="15877" max="15877" width="15.140625" style="2" customWidth="1"/>
    <col min="15878" max="15878" width="5.85546875" style="2" customWidth="1"/>
    <col min="15879" max="15879" width="4.42578125" style="2" customWidth="1"/>
    <col min="15880" max="15881" width="4.28515625" style="2" customWidth="1"/>
    <col min="15882" max="15882" width="5.140625" style="2" customWidth="1"/>
    <col min="15883" max="15883" width="4.5703125" style="2" customWidth="1"/>
    <col min="15884" max="15884" width="4.85546875" style="2" customWidth="1"/>
    <col min="15885" max="15885" width="4.42578125" style="2" customWidth="1"/>
    <col min="15886" max="15886" width="4.5703125" style="2" customWidth="1"/>
    <col min="15887" max="15887" width="5" style="2" customWidth="1"/>
    <col min="15888" max="15888" width="7.28515625" style="2" customWidth="1"/>
    <col min="15889" max="15890" width="7" style="2" customWidth="1"/>
    <col min="15891" max="15891" width="9.140625" style="2" customWidth="1"/>
    <col min="15892" max="15892" width="10.85546875" style="2" customWidth="1"/>
    <col min="15893" max="15897" width="7" style="2" customWidth="1"/>
    <col min="15898" max="16131" width="9.140625" style="2"/>
    <col min="16132" max="16132" width="4.42578125" style="2" customWidth="1"/>
    <col min="16133" max="16133" width="15.140625" style="2" customWidth="1"/>
    <col min="16134" max="16134" width="5.85546875" style="2" customWidth="1"/>
    <col min="16135" max="16135" width="4.42578125" style="2" customWidth="1"/>
    <col min="16136" max="16137" width="4.28515625" style="2" customWidth="1"/>
    <col min="16138" max="16138" width="5.140625" style="2" customWidth="1"/>
    <col min="16139" max="16139" width="4.5703125" style="2" customWidth="1"/>
    <col min="16140" max="16140" width="4.85546875" style="2" customWidth="1"/>
    <col min="16141" max="16141" width="4.42578125" style="2" customWidth="1"/>
    <col min="16142" max="16142" width="4.5703125" style="2" customWidth="1"/>
    <col min="16143" max="16143" width="5" style="2" customWidth="1"/>
    <col min="16144" max="16144" width="7.28515625" style="2" customWidth="1"/>
    <col min="16145" max="16146" width="7" style="2" customWidth="1"/>
    <col min="16147" max="16147" width="9.140625" style="2" customWidth="1"/>
    <col min="16148" max="16148" width="10.85546875" style="2" customWidth="1"/>
    <col min="16149" max="16153" width="7" style="2" customWidth="1"/>
    <col min="16154" max="16384" width="9.140625" style="2"/>
  </cols>
  <sheetData>
    <row r="2" spans="1:28">
      <c r="A2" s="51" t="s">
        <v>0</v>
      </c>
      <c r="B2" s="54" t="s">
        <v>1</v>
      </c>
      <c r="C2" s="54" t="s">
        <v>2</v>
      </c>
      <c r="D2" s="54" t="s">
        <v>3</v>
      </c>
      <c r="E2" s="51" t="s">
        <v>4</v>
      </c>
      <c r="F2" s="57" t="s">
        <v>5</v>
      </c>
      <c r="G2" s="47" t="s">
        <v>6</v>
      </c>
      <c r="H2" s="47"/>
      <c r="I2" s="47"/>
      <c r="J2" s="47"/>
      <c r="K2" s="47"/>
      <c r="L2" s="47"/>
      <c r="M2" s="47"/>
      <c r="N2" s="47"/>
      <c r="O2" s="47"/>
      <c r="P2" s="47"/>
      <c r="Q2" s="48" t="s">
        <v>7</v>
      </c>
      <c r="R2" s="49"/>
      <c r="S2" s="49"/>
      <c r="T2" s="49"/>
      <c r="U2" s="49"/>
      <c r="V2" s="49"/>
      <c r="W2" s="49"/>
      <c r="X2" s="49"/>
      <c r="Y2" s="49"/>
      <c r="Z2" s="41"/>
    </row>
    <row r="3" spans="1:28" ht="31.5" customHeight="1">
      <c r="A3" s="52"/>
      <c r="B3" s="55"/>
      <c r="C3" s="55"/>
      <c r="D3" s="55"/>
      <c r="E3" s="52"/>
      <c r="F3" s="58"/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4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7" t="s">
        <v>26</v>
      </c>
      <c r="Z3" s="6"/>
    </row>
    <row r="4" spans="1:28">
      <c r="A4" s="53"/>
      <c r="B4" s="56"/>
      <c r="C4" s="56"/>
      <c r="D4" s="56"/>
      <c r="E4" s="52"/>
      <c r="F4" s="59"/>
      <c r="G4" s="8">
        <v>1</v>
      </c>
      <c r="H4" s="8">
        <v>1</v>
      </c>
      <c r="I4" s="8">
        <v>1.5</v>
      </c>
      <c r="J4" s="8">
        <v>1.5</v>
      </c>
      <c r="K4" s="8">
        <v>1.5</v>
      </c>
      <c r="L4" s="8">
        <v>1</v>
      </c>
      <c r="M4" s="8">
        <v>1</v>
      </c>
      <c r="N4" s="8">
        <v>2</v>
      </c>
      <c r="O4" s="9">
        <f t="shared" ref="O4:O23" si="0">SUM(G4:N4)</f>
        <v>10.5</v>
      </c>
      <c r="P4" s="9" t="str">
        <f>IF(O4&gt;=7.5,"выс",IF(O4&lt;=4,"низ","сред"))</f>
        <v>выс</v>
      </c>
      <c r="Q4" s="10" t="s">
        <v>27</v>
      </c>
      <c r="R4" s="10" t="s">
        <v>28</v>
      </c>
      <c r="S4" s="10" t="s">
        <v>29</v>
      </c>
      <c r="T4" s="10" t="s">
        <v>30</v>
      </c>
      <c r="U4" s="10" t="s">
        <v>27</v>
      </c>
      <c r="V4" s="10" t="s">
        <v>27</v>
      </c>
      <c r="W4" s="10" t="s">
        <v>27</v>
      </c>
      <c r="X4" s="10" t="s">
        <v>27</v>
      </c>
      <c r="Y4" s="11" t="s">
        <v>27</v>
      </c>
      <c r="Z4" s="6"/>
    </row>
    <row r="5" spans="1:28" ht="18.75" customHeight="1">
      <c r="A5" s="12">
        <v>1</v>
      </c>
      <c r="B5" s="60" t="s">
        <v>45</v>
      </c>
      <c r="C5" s="60" t="s">
        <v>59</v>
      </c>
      <c r="D5" s="12" t="s">
        <v>46</v>
      </c>
      <c r="E5" s="42" t="s">
        <v>66</v>
      </c>
      <c r="F5" s="13">
        <v>1</v>
      </c>
      <c r="G5" s="3">
        <v>1</v>
      </c>
      <c r="H5" s="3">
        <v>1</v>
      </c>
      <c r="I5" s="3" t="s">
        <v>50</v>
      </c>
      <c r="J5" s="3">
        <v>1.5</v>
      </c>
      <c r="K5" s="3">
        <v>0.5</v>
      </c>
      <c r="L5" s="3">
        <v>0</v>
      </c>
      <c r="M5" s="3">
        <v>0</v>
      </c>
      <c r="N5" s="3">
        <v>1</v>
      </c>
      <c r="O5" s="9">
        <f t="shared" si="0"/>
        <v>5</v>
      </c>
      <c r="P5" s="9" t="str">
        <f t="shared" ref="P5:P23" si="1">IF(O5&gt;=7.5,"выс",IF(O5&lt;=4,"низ","сред"))</f>
        <v>сред</v>
      </c>
      <c r="Q5" s="6" t="s">
        <v>36</v>
      </c>
      <c r="R5" s="6" t="s">
        <v>32</v>
      </c>
      <c r="S5" s="6" t="s">
        <v>60</v>
      </c>
      <c r="T5" s="6" t="s">
        <v>39</v>
      </c>
      <c r="U5" s="6" t="s">
        <v>36</v>
      </c>
      <c r="V5" s="6" t="s">
        <v>36</v>
      </c>
      <c r="W5" s="6" t="s">
        <v>36</v>
      </c>
      <c r="X5" s="6" t="s">
        <v>36</v>
      </c>
      <c r="Y5" s="7" t="s">
        <v>39</v>
      </c>
      <c r="Z5" s="6"/>
    </row>
    <row r="6" spans="1:28" ht="18.75" customHeight="1">
      <c r="A6" s="12">
        <v>2</v>
      </c>
      <c r="B6" s="60" t="s">
        <v>45</v>
      </c>
      <c r="C6" s="60" t="s">
        <v>59</v>
      </c>
      <c r="D6" s="12" t="s">
        <v>46</v>
      </c>
      <c r="E6" s="42" t="s">
        <v>67</v>
      </c>
      <c r="F6" s="13">
        <v>1</v>
      </c>
      <c r="G6" s="3"/>
      <c r="H6" s="3"/>
      <c r="I6" s="3"/>
      <c r="J6" s="3"/>
      <c r="K6" s="3"/>
      <c r="L6" s="3"/>
      <c r="M6" s="3"/>
      <c r="N6" s="3"/>
      <c r="O6" s="9"/>
      <c r="P6" s="9"/>
      <c r="Q6" s="6"/>
      <c r="R6" s="6"/>
      <c r="S6" s="6"/>
      <c r="T6" s="6"/>
      <c r="U6" s="6"/>
      <c r="V6" s="6"/>
      <c r="W6" s="6"/>
      <c r="X6" s="6"/>
      <c r="Y6" s="7"/>
      <c r="Z6" s="6"/>
      <c r="AB6" s="14"/>
    </row>
    <row r="7" spans="1:28" ht="18.75" customHeight="1">
      <c r="A7" s="12">
        <v>3</v>
      </c>
      <c r="B7" s="60" t="s">
        <v>45</v>
      </c>
      <c r="C7" s="60" t="s">
        <v>59</v>
      </c>
      <c r="D7" s="12" t="s">
        <v>46</v>
      </c>
      <c r="E7" s="42" t="s">
        <v>68</v>
      </c>
      <c r="F7" s="13">
        <v>1</v>
      </c>
      <c r="G7" s="3">
        <v>1</v>
      </c>
      <c r="H7" s="3">
        <v>1</v>
      </c>
      <c r="I7" s="3">
        <v>1.5</v>
      </c>
      <c r="J7" s="3" t="s">
        <v>50</v>
      </c>
      <c r="K7" s="3">
        <v>0.5</v>
      </c>
      <c r="L7" s="3">
        <v>0</v>
      </c>
      <c r="M7" s="3" t="s">
        <v>50</v>
      </c>
      <c r="N7" s="3">
        <v>1.5</v>
      </c>
      <c r="O7" s="9">
        <f t="shared" si="0"/>
        <v>5.5</v>
      </c>
      <c r="P7" s="9" t="str">
        <f t="shared" si="1"/>
        <v>сред</v>
      </c>
      <c r="Q7" s="6" t="s">
        <v>36</v>
      </c>
      <c r="R7" s="6" t="s">
        <v>32</v>
      </c>
      <c r="S7" s="6" t="s">
        <v>60</v>
      </c>
      <c r="T7" s="6" t="s">
        <v>39</v>
      </c>
      <c r="U7" s="6" t="s">
        <v>36</v>
      </c>
      <c r="V7" s="6" t="s">
        <v>39</v>
      </c>
      <c r="W7" s="6" t="s">
        <v>32</v>
      </c>
      <c r="X7" s="6" t="s">
        <v>36</v>
      </c>
      <c r="Y7" s="7" t="s">
        <v>32</v>
      </c>
      <c r="Z7" s="6"/>
    </row>
    <row r="8" spans="1:28" ht="18.75" customHeight="1">
      <c r="A8" s="12">
        <v>4</v>
      </c>
      <c r="B8" s="60" t="s">
        <v>45</v>
      </c>
      <c r="C8" s="60" t="s">
        <v>59</v>
      </c>
      <c r="D8" s="12" t="s">
        <v>46</v>
      </c>
      <c r="E8" s="42" t="s">
        <v>69</v>
      </c>
      <c r="F8" s="13">
        <v>1</v>
      </c>
      <c r="G8" s="3">
        <v>0</v>
      </c>
      <c r="H8" s="3">
        <v>0.5</v>
      </c>
      <c r="I8" s="3">
        <v>1.5</v>
      </c>
      <c r="J8" s="3">
        <v>1.5</v>
      </c>
      <c r="K8" s="3" t="s">
        <v>50</v>
      </c>
      <c r="L8" s="3">
        <v>0</v>
      </c>
      <c r="M8" s="3">
        <v>0</v>
      </c>
      <c r="N8" s="3" t="s">
        <v>50</v>
      </c>
      <c r="O8" s="9">
        <f t="shared" si="0"/>
        <v>3.5</v>
      </c>
      <c r="P8" s="9" t="str">
        <f t="shared" si="1"/>
        <v>низ</v>
      </c>
      <c r="Q8" s="6" t="s">
        <v>39</v>
      </c>
      <c r="R8" s="6" t="s">
        <v>32</v>
      </c>
      <c r="S8" s="6" t="s">
        <v>32</v>
      </c>
      <c r="T8" s="6" t="s">
        <v>39</v>
      </c>
      <c r="U8" s="6" t="s">
        <v>39</v>
      </c>
      <c r="V8" s="6" t="s">
        <v>39</v>
      </c>
      <c r="W8" s="6" t="s">
        <v>36</v>
      </c>
      <c r="X8" s="6" t="s">
        <v>36</v>
      </c>
      <c r="Y8" s="7" t="s">
        <v>36</v>
      </c>
      <c r="Z8" s="6"/>
    </row>
    <row r="9" spans="1:28" ht="18.75" customHeight="1">
      <c r="A9" s="12">
        <v>5</v>
      </c>
      <c r="B9" s="60" t="s">
        <v>45</v>
      </c>
      <c r="C9" s="60" t="s">
        <v>59</v>
      </c>
      <c r="D9" s="12" t="s">
        <v>46</v>
      </c>
      <c r="E9" s="42" t="s">
        <v>70</v>
      </c>
      <c r="F9" s="13">
        <v>1</v>
      </c>
      <c r="G9" s="3">
        <v>1</v>
      </c>
      <c r="H9" s="3">
        <v>1</v>
      </c>
      <c r="I9" s="3">
        <v>1</v>
      </c>
      <c r="J9" s="3">
        <v>1.5</v>
      </c>
      <c r="K9" s="3">
        <v>1.5</v>
      </c>
      <c r="L9" s="3">
        <v>1</v>
      </c>
      <c r="M9" s="3">
        <v>0</v>
      </c>
      <c r="N9" s="3">
        <v>1.5</v>
      </c>
      <c r="O9" s="9">
        <f t="shared" si="0"/>
        <v>8.5</v>
      </c>
      <c r="P9" s="9" t="str">
        <f t="shared" si="1"/>
        <v>выс</v>
      </c>
      <c r="Q9" s="6" t="s">
        <v>32</v>
      </c>
      <c r="R9" s="6" t="s">
        <v>32</v>
      </c>
      <c r="S9" s="6" t="s">
        <v>60</v>
      </c>
      <c r="T9" s="6" t="s">
        <v>61</v>
      </c>
      <c r="U9" s="6" t="s">
        <v>36</v>
      </c>
      <c r="V9" s="6" t="s">
        <v>32</v>
      </c>
      <c r="W9" s="6" t="s">
        <v>39</v>
      </c>
      <c r="X9" s="6" t="s">
        <v>32</v>
      </c>
      <c r="Y9" s="7" t="s">
        <v>39</v>
      </c>
      <c r="Z9" s="6"/>
    </row>
    <row r="10" spans="1:28" ht="18.75" customHeight="1">
      <c r="A10" s="12">
        <v>6</v>
      </c>
      <c r="B10" s="60" t="s">
        <v>45</v>
      </c>
      <c r="C10" s="60" t="s">
        <v>59</v>
      </c>
      <c r="D10" s="12" t="s">
        <v>46</v>
      </c>
      <c r="E10" s="42" t="s">
        <v>71</v>
      </c>
      <c r="F10" s="13">
        <v>1</v>
      </c>
      <c r="G10" s="3">
        <v>1</v>
      </c>
      <c r="H10" s="3">
        <v>0.5</v>
      </c>
      <c r="I10" s="3">
        <v>0</v>
      </c>
      <c r="J10" s="3">
        <v>1.5</v>
      </c>
      <c r="K10" s="3">
        <v>1.5</v>
      </c>
      <c r="L10" s="3">
        <v>1</v>
      </c>
      <c r="M10" s="3">
        <v>1</v>
      </c>
      <c r="N10" s="3">
        <v>1</v>
      </c>
      <c r="O10" s="9">
        <f t="shared" si="0"/>
        <v>7.5</v>
      </c>
      <c r="P10" s="9" t="str">
        <f t="shared" si="1"/>
        <v>выс</v>
      </c>
      <c r="Q10" s="6" t="s">
        <v>32</v>
      </c>
      <c r="R10" s="6" t="s">
        <v>32</v>
      </c>
      <c r="S10" s="6" t="s">
        <v>60</v>
      </c>
      <c r="T10" s="6" t="s">
        <v>39</v>
      </c>
      <c r="U10" s="6" t="s">
        <v>39</v>
      </c>
      <c r="V10" s="6" t="s">
        <v>32</v>
      </c>
      <c r="W10" s="6" t="s">
        <v>36</v>
      </c>
      <c r="X10" s="6" t="s">
        <v>32</v>
      </c>
      <c r="Y10" s="7" t="s">
        <v>39</v>
      </c>
      <c r="Z10" s="46" t="s">
        <v>52</v>
      </c>
    </row>
    <row r="11" spans="1:28" ht="18.75" customHeight="1">
      <c r="A11" s="12">
        <v>7</v>
      </c>
      <c r="B11" s="60" t="s">
        <v>45</v>
      </c>
      <c r="C11" s="60" t="s">
        <v>59</v>
      </c>
      <c r="D11" s="12" t="s">
        <v>46</v>
      </c>
      <c r="E11" s="42" t="s">
        <v>72</v>
      </c>
      <c r="F11" s="13">
        <v>1</v>
      </c>
      <c r="G11" s="3">
        <v>0</v>
      </c>
      <c r="H11" s="3">
        <v>1</v>
      </c>
      <c r="I11" s="3">
        <v>1.5</v>
      </c>
      <c r="J11" s="3">
        <v>1</v>
      </c>
      <c r="K11" s="3">
        <v>1</v>
      </c>
      <c r="L11" s="3">
        <v>1</v>
      </c>
      <c r="M11" s="3" t="s">
        <v>50</v>
      </c>
      <c r="N11" s="3">
        <v>1.5</v>
      </c>
      <c r="O11" s="9">
        <f t="shared" si="0"/>
        <v>7</v>
      </c>
      <c r="P11" s="9" t="str">
        <f t="shared" si="1"/>
        <v>сред</v>
      </c>
      <c r="Q11" s="6" t="s">
        <v>32</v>
      </c>
      <c r="R11" s="6" t="s">
        <v>32</v>
      </c>
      <c r="S11" s="6" t="s">
        <v>32</v>
      </c>
      <c r="T11" s="6" t="s">
        <v>39</v>
      </c>
      <c r="U11" s="6" t="s">
        <v>39</v>
      </c>
      <c r="V11" s="6" t="s">
        <v>39</v>
      </c>
      <c r="W11" s="6" t="s">
        <v>36</v>
      </c>
      <c r="X11" s="6" t="s">
        <v>36</v>
      </c>
      <c r="Y11" s="7" t="s">
        <v>32</v>
      </c>
      <c r="Z11" s="6"/>
    </row>
    <row r="12" spans="1:28" ht="18.75" customHeight="1">
      <c r="A12" s="12">
        <v>8</v>
      </c>
      <c r="B12" s="60" t="s">
        <v>45</v>
      </c>
      <c r="C12" s="60" t="s">
        <v>59</v>
      </c>
      <c r="D12" s="12" t="s">
        <v>46</v>
      </c>
      <c r="E12" s="42" t="s">
        <v>73</v>
      </c>
      <c r="F12" s="13">
        <v>1</v>
      </c>
      <c r="G12" s="3"/>
      <c r="H12" s="3"/>
      <c r="I12" s="3"/>
      <c r="J12" s="3"/>
      <c r="K12" s="3"/>
      <c r="L12" s="3"/>
      <c r="M12" s="3"/>
      <c r="N12" s="3"/>
      <c r="O12" s="9"/>
      <c r="P12" s="9"/>
      <c r="Q12" s="6"/>
      <c r="R12" s="6"/>
      <c r="S12" s="6"/>
      <c r="T12" s="6"/>
      <c r="U12" s="6"/>
      <c r="V12" s="6"/>
      <c r="W12" s="6"/>
      <c r="X12" s="6"/>
      <c r="Y12" s="7"/>
      <c r="Z12" s="6"/>
    </row>
    <row r="13" spans="1:28" ht="18.75" customHeight="1">
      <c r="A13" s="12">
        <v>9</v>
      </c>
      <c r="B13" s="60" t="s">
        <v>45</v>
      </c>
      <c r="C13" s="60" t="s">
        <v>59</v>
      </c>
      <c r="D13" s="12" t="s">
        <v>46</v>
      </c>
      <c r="E13" s="42" t="s">
        <v>74</v>
      </c>
      <c r="F13" s="13">
        <v>2</v>
      </c>
      <c r="G13" s="3">
        <v>1</v>
      </c>
      <c r="H13" s="3">
        <v>0</v>
      </c>
      <c r="I13" s="3">
        <v>0</v>
      </c>
      <c r="J13" s="3">
        <v>1.5</v>
      </c>
      <c r="K13" s="3">
        <v>1.5</v>
      </c>
      <c r="L13" s="3">
        <v>0</v>
      </c>
      <c r="M13" s="3">
        <v>0</v>
      </c>
      <c r="N13" s="3">
        <v>1.5</v>
      </c>
      <c r="O13" s="9">
        <f t="shared" si="0"/>
        <v>5.5</v>
      </c>
      <c r="P13" s="9" t="str">
        <f t="shared" si="1"/>
        <v>сред</v>
      </c>
      <c r="Q13" s="6"/>
      <c r="R13" s="6"/>
      <c r="S13" s="6"/>
      <c r="T13" s="6"/>
      <c r="U13" s="6"/>
      <c r="V13" s="6"/>
      <c r="W13" s="6"/>
      <c r="X13" s="6"/>
      <c r="Y13" s="7"/>
      <c r="Z13" s="46" t="s">
        <v>62</v>
      </c>
    </row>
    <row r="14" spans="1:28" ht="18.75" customHeight="1">
      <c r="A14" s="12">
        <v>10</v>
      </c>
      <c r="B14" s="60" t="s">
        <v>45</v>
      </c>
      <c r="C14" s="60" t="s">
        <v>59</v>
      </c>
      <c r="D14" s="12" t="s">
        <v>46</v>
      </c>
      <c r="E14" s="42" t="s">
        <v>75</v>
      </c>
      <c r="F14" s="13">
        <v>1</v>
      </c>
      <c r="G14" s="3">
        <v>0</v>
      </c>
      <c r="H14" s="3">
        <v>0</v>
      </c>
      <c r="I14" s="3">
        <v>1.5</v>
      </c>
      <c r="J14" s="3">
        <v>1.5</v>
      </c>
      <c r="K14" s="3">
        <v>1.5</v>
      </c>
      <c r="L14" s="3">
        <v>0</v>
      </c>
      <c r="M14" s="3">
        <v>0</v>
      </c>
      <c r="N14" s="3">
        <v>0</v>
      </c>
      <c r="O14" s="9">
        <f t="shared" si="0"/>
        <v>4.5</v>
      </c>
      <c r="P14" s="9" t="str">
        <f t="shared" si="1"/>
        <v>сред</v>
      </c>
      <c r="Q14" s="6" t="s">
        <v>32</v>
      </c>
      <c r="R14" s="6" t="s">
        <v>32</v>
      </c>
      <c r="S14" s="6" t="s">
        <v>41</v>
      </c>
      <c r="T14" s="6" t="s">
        <v>44</v>
      </c>
      <c r="U14" s="6" t="s">
        <v>39</v>
      </c>
      <c r="V14" s="6" t="s">
        <v>36</v>
      </c>
      <c r="W14" s="6" t="s">
        <v>36</v>
      </c>
      <c r="X14" s="6" t="s">
        <v>36</v>
      </c>
      <c r="Y14" s="7" t="s">
        <v>32</v>
      </c>
      <c r="Z14" s="6"/>
    </row>
    <row r="15" spans="1:28" ht="18.75" customHeight="1">
      <c r="A15" s="12">
        <v>11</v>
      </c>
      <c r="B15" s="60" t="s">
        <v>45</v>
      </c>
      <c r="C15" s="60" t="s">
        <v>59</v>
      </c>
      <c r="D15" s="12" t="s">
        <v>46</v>
      </c>
      <c r="E15" s="42" t="s">
        <v>76</v>
      </c>
      <c r="F15" s="13">
        <v>1</v>
      </c>
      <c r="G15" s="3">
        <v>1</v>
      </c>
      <c r="H15" s="3">
        <v>0</v>
      </c>
      <c r="I15" s="3">
        <v>1</v>
      </c>
      <c r="J15" s="3">
        <v>0.5</v>
      </c>
      <c r="K15" s="3">
        <v>0.5</v>
      </c>
      <c r="L15" s="3">
        <v>0</v>
      </c>
      <c r="M15" s="3">
        <v>0</v>
      </c>
      <c r="N15" s="3">
        <v>2</v>
      </c>
      <c r="O15" s="9">
        <f t="shared" si="0"/>
        <v>5</v>
      </c>
      <c r="P15" s="9" t="str">
        <f t="shared" si="1"/>
        <v>сред</v>
      </c>
      <c r="Q15" s="6" t="s">
        <v>32</v>
      </c>
      <c r="R15" s="6" t="s">
        <v>32</v>
      </c>
      <c r="S15" s="6" t="s">
        <v>41</v>
      </c>
      <c r="T15" s="6" t="s">
        <v>39</v>
      </c>
      <c r="U15" s="6" t="s">
        <v>36</v>
      </c>
      <c r="V15" s="6" t="s">
        <v>39</v>
      </c>
      <c r="W15" s="6" t="s">
        <v>32</v>
      </c>
      <c r="X15" s="6" t="s">
        <v>39</v>
      </c>
      <c r="Y15" s="7" t="s">
        <v>32</v>
      </c>
      <c r="Z15" s="6"/>
    </row>
    <row r="16" spans="1:28" ht="18.75" customHeight="1">
      <c r="A16" s="12">
        <v>12</v>
      </c>
      <c r="B16" s="60" t="s">
        <v>45</v>
      </c>
      <c r="C16" s="60" t="s">
        <v>59</v>
      </c>
      <c r="D16" s="12" t="s">
        <v>46</v>
      </c>
      <c r="E16" s="42" t="s">
        <v>77</v>
      </c>
      <c r="F16" s="13">
        <v>2</v>
      </c>
      <c r="G16" s="3">
        <v>1</v>
      </c>
      <c r="H16" s="3">
        <v>1</v>
      </c>
      <c r="I16" s="3">
        <v>1</v>
      </c>
      <c r="J16" s="3">
        <v>1.5</v>
      </c>
      <c r="K16" s="3">
        <v>0.5</v>
      </c>
      <c r="L16" s="3" t="s">
        <v>50</v>
      </c>
      <c r="M16" s="3">
        <v>1</v>
      </c>
      <c r="N16" s="3">
        <v>2</v>
      </c>
      <c r="O16" s="9">
        <f t="shared" si="0"/>
        <v>8</v>
      </c>
      <c r="P16" s="9" t="str">
        <f t="shared" si="1"/>
        <v>выс</v>
      </c>
      <c r="Q16" s="6" t="s">
        <v>39</v>
      </c>
      <c r="R16" s="6" t="s">
        <v>32</v>
      </c>
      <c r="S16" s="6" t="s">
        <v>49</v>
      </c>
      <c r="T16" s="6" t="s">
        <v>39</v>
      </c>
      <c r="U16" s="6" t="s">
        <v>36</v>
      </c>
      <c r="V16" s="6" t="s">
        <v>32</v>
      </c>
      <c r="W16" s="6" t="s">
        <v>36</v>
      </c>
      <c r="X16" s="6" t="s">
        <v>36</v>
      </c>
      <c r="Y16" s="7" t="s">
        <v>32</v>
      </c>
      <c r="Z16" s="6"/>
    </row>
    <row r="17" spans="1:26">
      <c r="A17" s="12">
        <v>13</v>
      </c>
      <c r="B17" s="60" t="s">
        <v>45</v>
      </c>
      <c r="C17" s="60" t="s">
        <v>59</v>
      </c>
      <c r="D17" s="12" t="s">
        <v>46</v>
      </c>
      <c r="E17" s="42" t="s">
        <v>78</v>
      </c>
      <c r="F17" s="13">
        <v>1</v>
      </c>
      <c r="G17" s="3">
        <v>1</v>
      </c>
      <c r="H17" s="3">
        <v>0.5</v>
      </c>
      <c r="I17" s="3">
        <v>1.5</v>
      </c>
      <c r="J17" s="3">
        <v>0</v>
      </c>
      <c r="K17" s="3" t="s">
        <v>50</v>
      </c>
      <c r="L17" s="3">
        <v>0</v>
      </c>
      <c r="M17" s="3">
        <v>0</v>
      </c>
      <c r="N17" s="3" t="s">
        <v>50</v>
      </c>
      <c r="O17" s="9">
        <f t="shared" si="0"/>
        <v>3</v>
      </c>
      <c r="P17" s="9" t="str">
        <f t="shared" si="1"/>
        <v>низ</v>
      </c>
      <c r="Q17" s="6" t="s">
        <v>39</v>
      </c>
      <c r="R17" s="6" t="s">
        <v>32</v>
      </c>
      <c r="S17" s="6" t="s">
        <v>41</v>
      </c>
      <c r="T17" s="6" t="s">
        <v>44</v>
      </c>
      <c r="U17" s="6" t="s">
        <v>39</v>
      </c>
      <c r="V17" s="6" t="s">
        <v>32</v>
      </c>
      <c r="W17" s="6" t="s">
        <v>32</v>
      </c>
      <c r="X17" s="6" t="s">
        <v>32</v>
      </c>
      <c r="Y17" s="7" t="s">
        <v>36</v>
      </c>
      <c r="Z17" s="6"/>
    </row>
    <row r="18" spans="1:26">
      <c r="A18" s="12">
        <v>14</v>
      </c>
      <c r="B18" s="60" t="s">
        <v>45</v>
      </c>
      <c r="C18" s="60" t="s">
        <v>59</v>
      </c>
      <c r="D18" s="12" t="s">
        <v>46</v>
      </c>
      <c r="E18" s="42" t="s">
        <v>79</v>
      </c>
      <c r="F18" s="13">
        <v>1</v>
      </c>
      <c r="G18" s="3">
        <v>0</v>
      </c>
      <c r="H18" s="3">
        <v>0</v>
      </c>
      <c r="I18" s="3">
        <v>0</v>
      </c>
      <c r="J18" s="3">
        <v>0</v>
      </c>
      <c r="K18" s="3">
        <v>0.5</v>
      </c>
      <c r="L18" s="3">
        <v>1</v>
      </c>
      <c r="M18" s="3" t="s">
        <v>50</v>
      </c>
      <c r="N18" s="3" t="s">
        <v>50</v>
      </c>
      <c r="O18" s="9">
        <f t="shared" si="0"/>
        <v>1.5</v>
      </c>
      <c r="P18" s="9" t="str">
        <f t="shared" si="1"/>
        <v>низ</v>
      </c>
      <c r="Q18" s="6" t="s">
        <v>32</v>
      </c>
      <c r="R18" s="6" t="s">
        <v>32</v>
      </c>
      <c r="S18" s="6" t="s">
        <v>63</v>
      </c>
      <c r="T18" s="6" t="s">
        <v>39</v>
      </c>
      <c r="U18" s="6" t="s">
        <v>36</v>
      </c>
      <c r="V18" s="6" t="s">
        <v>32</v>
      </c>
      <c r="W18" s="6" t="s">
        <v>36</v>
      </c>
      <c r="X18" s="6" t="s">
        <v>36</v>
      </c>
      <c r="Y18" s="7" t="s">
        <v>39</v>
      </c>
      <c r="Z18" s="6"/>
    </row>
    <row r="19" spans="1:26">
      <c r="A19" s="12">
        <v>15</v>
      </c>
      <c r="B19" s="60" t="s">
        <v>45</v>
      </c>
      <c r="C19" s="60" t="s">
        <v>59</v>
      </c>
      <c r="D19" s="12" t="s">
        <v>46</v>
      </c>
      <c r="E19" s="42" t="s">
        <v>80</v>
      </c>
      <c r="F19" s="13">
        <v>1</v>
      </c>
      <c r="G19" s="3">
        <v>1</v>
      </c>
      <c r="H19" s="3">
        <v>1</v>
      </c>
      <c r="I19" s="3">
        <v>0</v>
      </c>
      <c r="J19" s="3">
        <v>1.5</v>
      </c>
      <c r="K19" s="3">
        <v>1.5</v>
      </c>
      <c r="L19" s="3">
        <v>0</v>
      </c>
      <c r="M19" s="3">
        <v>0</v>
      </c>
      <c r="N19" s="3">
        <v>1</v>
      </c>
      <c r="O19" s="9">
        <f t="shared" si="0"/>
        <v>6</v>
      </c>
      <c r="P19" s="9" t="str">
        <f t="shared" si="1"/>
        <v>сред</v>
      </c>
      <c r="Q19" s="6" t="s">
        <v>39</v>
      </c>
      <c r="R19" s="6" t="s">
        <v>32</v>
      </c>
      <c r="S19" s="6" t="s">
        <v>41</v>
      </c>
      <c r="T19" s="6" t="s">
        <v>43</v>
      </c>
      <c r="U19" s="6" t="s">
        <v>32</v>
      </c>
      <c r="V19" s="6" t="s">
        <v>32</v>
      </c>
      <c r="W19" s="6" t="s">
        <v>36</v>
      </c>
      <c r="X19" s="6" t="s">
        <v>36</v>
      </c>
      <c r="Y19" s="7" t="s">
        <v>32</v>
      </c>
      <c r="Z19" s="6"/>
    </row>
    <row r="20" spans="1:26">
      <c r="A20" s="12">
        <v>16</v>
      </c>
      <c r="B20" s="60" t="s">
        <v>45</v>
      </c>
      <c r="C20" s="60" t="s">
        <v>59</v>
      </c>
      <c r="D20" s="12" t="s">
        <v>46</v>
      </c>
      <c r="E20" s="42" t="s">
        <v>81</v>
      </c>
      <c r="F20" s="13">
        <v>1</v>
      </c>
      <c r="G20" s="3">
        <v>1</v>
      </c>
      <c r="H20" s="3">
        <v>1</v>
      </c>
      <c r="I20" s="3">
        <v>1</v>
      </c>
      <c r="J20" s="3">
        <v>1.5</v>
      </c>
      <c r="K20" s="3">
        <v>1.5</v>
      </c>
      <c r="L20" s="3">
        <v>1</v>
      </c>
      <c r="M20" s="3">
        <v>1</v>
      </c>
      <c r="N20" s="3">
        <v>1.5</v>
      </c>
      <c r="O20" s="9">
        <f t="shared" si="0"/>
        <v>9.5</v>
      </c>
      <c r="P20" s="9" t="str">
        <f t="shared" si="1"/>
        <v>выс</v>
      </c>
      <c r="Q20" s="6" t="s">
        <v>32</v>
      </c>
      <c r="R20" s="6" t="s">
        <v>32</v>
      </c>
      <c r="S20" s="6" t="s">
        <v>60</v>
      </c>
      <c r="T20" s="6" t="s">
        <v>39</v>
      </c>
      <c r="U20" s="6" t="s">
        <v>39</v>
      </c>
      <c r="V20" s="6" t="s">
        <v>32</v>
      </c>
      <c r="W20" s="6" t="s">
        <v>36</v>
      </c>
      <c r="X20" s="6" t="s">
        <v>32</v>
      </c>
      <c r="Y20" s="7" t="s">
        <v>39</v>
      </c>
      <c r="Z20" s="6"/>
    </row>
    <row r="21" spans="1:26">
      <c r="A21" s="12">
        <v>17</v>
      </c>
      <c r="B21" s="60" t="s">
        <v>45</v>
      </c>
      <c r="C21" s="60" t="s">
        <v>59</v>
      </c>
      <c r="D21" s="12" t="s">
        <v>46</v>
      </c>
      <c r="E21" s="42" t="s">
        <v>82</v>
      </c>
      <c r="F21" s="13">
        <v>1</v>
      </c>
      <c r="G21" s="3">
        <v>1</v>
      </c>
      <c r="H21" s="3">
        <v>0</v>
      </c>
      <c r="I21" s="3">
        <v>1.5</v>
      </c>
      <c r="J21" s="3" t="s">
        <v>50</v>
      </c>
      <c r="K21" s="3">
        <v>1.5</v>
      </c>
      <c r="L21" s="3">
        <v>1</v>
      </c>
      <c r="M21" s="3">
        <v>0</v>
      </c>
      <c r="N21" s="3">
        <v>0.5</v>
      </c>
      <c r="O21" s="9">
        <f t="shared" si="0"/>
        <v>5.5</v>
      </c>
      <c r="P21" s="9" t="str">
        <f t="shared" si="1"/>
        <v>сред</v>
      </c>
      <c r="Q21" s="6" t="s">
        <v>39</v>
      </c>
      <c r="R21" s="6" t="s">
        <v>32</v>
      </c>
      <c r="S21" s="6" t="s">
        <v>64</v>
      </c>
      <c r="T21" s="6" t="s">
        <v>39</v>
      </c>
      <c r="U21" s="6" t="s">
        <v>32</v>
      </c>
      <c r="V21" s="6" t="s">
        <v>32</v>
      </c>
      <c r="W21" s="6" t="s">
        <v>36</v>
      </c>
      <c r="X21" s="6" t="s">
        <v>36</v>
      </c>
      <c r="Y21" s="7" t="s">
        <v>32</v>
      </c>
      <c r="Z21" s="6"/>
    </row>
    <row r="22" spans="1:26">
      <c r="A22" s="12">
        <v>18</v>
      </c>
      <c r="B22" s="60" t="s">
        <v>45</v>
      </c>
      <c r="C22" s="60" t="s">
        <v>59</v>
      </c>
      <c r="D22" s="12" t="s">
        <v>46</v>
      </c>
      <c r="E22" s="42" t="s">
        <v>83</v>
      </c>
      <c r="F22" s="13">
        <v>1</v>
      </c>
      <c r="G22" s="3">
        <v>0</v>
      </c>
      <c r="H22" s="3">
        <v>0</v>
      </c>
      <c r="I22" s="3" t="s">
        <v>50</v>
      </c>
      <c r="J22" s="3" t="s">
        <v>50</v>
      </c>
      <c r="K22" s="3">
        <v>0.5</v>
      </c>
      <c r="L22" s="3">
        <v>0</v>
      </c>
      <c r="M22" s="3" t="s">
        <v>50</v>
      </c>
      <c r="N22" s="3" t="s">
        <v>50</v>
      </c>
      <c r="O22" s="9">
        <f t="shared" si="0"/>
        <v>0.5</v>
      </c>
      <c r="P22" s="9" t="str">
        <f t="shared" si="1"/>
        <v>низ</v>
      </c>
      <c r="Q22" s="6" t="s">
        <v>32</v>
      </c>
      <c r="R22" s="6" t="s">
        <v>32</v>
      </c>
      <c r="S22" s="6" t="s">
        <v>64</v>
      </c>
      <c r="T22" s="6" t="s">
        <v>65</v>
      </c>
      <c r="U22" s="6" t="s">
        <v>36</v>
      </c>
      <c r="V22" s="6" t="s">
        <v>32</v>
      </c>
      <c r="W22" s="6" t="s">
        <v>36</v>
      </c>
      <c r="X22" s="6" t="s">
        <v>36</v>
      </c>
      <c r="Y22" s="7" t="s">
        <v>36</v>
      </c>
      <c r="Z22" s="6"/>
    </row>
    <row r="23" spans="1:26" ht="15.75" thickBot="1">
      <c r="A23" s="12">
        <v>19</v>
      </c>
      <c r="B23" s="60" t="s">
        <v>45</v>
      </c>
      <c r="C23" s="60" t="s">
        <v>59</v>
      </c>
      <c r="D23" s="12" t="s">
        <v>46</v>
      </c>
      <c r="E23" s="42" t="s">
        <v>84</v>
      </c>
      <c r="F23" s="13">
        <v>1</v>
      </c>
      <c r="G23" s="3">
        <v>0</v>
      </c>
      <c r="H23" s="3">
        <v>1</v>
      </c>
      <c r="I23" s="3">
        <v>1.5</v>
      </c>
      <c r="J23" s="3">
        <v>1.5</v>
      </c>
      <c r="K23" s="3">
        <v>1.5</v>
      </c>
      <c r="L23" s="3">
        <v>1</v>
      </c>
      <c r="M23" s="3">
        <v>0</v>
      </c>
      <c r="N23" s="3">
        <v>2</v>
      </c>
      <c r="O23" s="9">
        <f t="shared" si="0"/>
        <v>8.5</v>
      </c>
      <c r="P23" s="9" t="str">
        <f t="shared" si="1"/>
        <v>выс</v>
      </c>
      <c r="Q23" s="6" t="s">
        <v>32</v>
      </c>
      <c r="R23" s="6" t="s">
        <v>36</v>
      </c>
      <c r="S23" s="6" t="s">
        <v>43</v>
      </c>
      <c r="T23" s="6" t="s">
        <v>44</v>
      </c>
      <c r="U23" s="6" t="s">
        <v>39</v>
      </c>
      <c r="V23" s="6" t="s">
        <v>32</v>
      </c>
      <c r="W23" s="6" t="s">
        <v>36</v>
      </c>
      <c r="X23" s="6" t="s">
        <v>36</v>
      </c>
      <c r="Y23" s="7" t="s">
        <v>39</v>
      </c>
      <c r="Z23" s="6"/>
    </row>
    <row r="24" spans="1:26" ht="15.75" thickBot="1">
      <c r="M24" s="50" t="s">
        <v>17</v>
      </c>
      <c r="N24" s="50"/>
      <c r="O24" s="61" t="s">
        <v>31</v>
      </c>
      <c r="P24" s="16">
        <f>COUNTIF(P5:P23,"низ")</f>
        <v>4</v>
      </c>
      <c r="Q24" s="17">
        <f>COUNTIF(Q5:Q23,"а")</f>
        <v>9</v>
      </c>
      <c r="R24" s="18">
        <f>COUNTIF(R5:R23,"а")</f>
        <v>15</v>
      </c>
      <c r="S24" s="17">
        <f>COUNTIF(S5:S23,"*а*")</f>
        <v>3</v>
      </c>
      <c r="T24" s="17">
        <f>COUNTIF(T5:T23,"*а*")</f>
        <v>0</v>
      </c>
      <c r="U24" s="17">
        <f>COUNTIF(U5:U23,"а")</f>
        <v>2</v>
      </c>
      <c r="V24" s="18">
        <f>COUNTIF(V5:V23,"а")</f>
        <v>10</v>
      </c>
      <c r="W24" s="18">
        <f>COUNTIF(W5:W23,"а")</f>
        <v>3</v>
      </c>
      <c r="X24" s="18">
        <f>COUNTIF(X5:X23,"а")</f>
        <v>4</v>
      </c>
      <c r="Y24" s="19">
        <f>COUNTIF(Y5:Y23,"а")</f>
        <v>7</v>
      </c>
      <c r="Z24" s="20" t="s">
        <v>32</v>
      </c>
    </row>
    <row r="25" spans="1:26" ht="39" thickBot="1">
      <c r="E25" s="21" t="s">
        <v>33</v>
      </c>
      <c r="F25" s="4" t="s">
        <v>34</v>
      </c>
      <c r="M25" s="22"/>
      <c r="N25" s="22"/>
      <c r="O25" s="62" t="s">
        <v>35</v>
      </c>
      <c r="P25" s="23">
        <f>COUNTIF(P5:P24,"выс")</f>
        <v>5</v>
      </c>
      <c r="Q25" s="24">
        <f>COUNTIF(Q5:Q24,"б")</f>
        <v>2</v>
      </c>
      <c r="R25" s="25">
        <f>COUNTIF(R5:R24,"б")</f>
        <v>1</v>
      </c>
      <c r="S25" s="24">
        <f>COUNTIF(S5:S24,"**б*")</f>
        <v>8</v>
      </c>
      <c r="T25" s="17">
        <f>COUNTIF(T5:T23,"*б*")</f>
        <v>1</v>
      </c>
      <c r="U25" s="24">
        <f>COUNTIF(U5:U24,"б")</f>
        <v>7</v>
      </c>
      <c r="V25" s="25">
        <f>COUNTIF(V5:V24,"б")</f>
        <v>2</v>
      </c>
      <c r="W25" s="25">
        <f>COUNTIF(W5:W24,"б")</f>
        <v>12</v>
      </c>
      <c r="X25" s="25">
        <f>COUNTIF(X5:X24,"б")</f>
        <v>11</v>
      </c>
      <c r="Y25" s="26">
        <f>COUNTIF(Y5:Y24,"б")</f>
        <v>3</v>
      </c>
      <c r="Z25" s="27" t="s">
        <v>36</v>
      </c>
    </row>
    <row r="26" spans="1:26" ht="15.75" thickBot="1">
      <c r="E26" s="21" t="s">
        <v>37</v>
      </c>
      <c r="F26" s="5">
        <v>1</v>
      </c>
      <c r="M26" s="22"/>
      <c r="N26" s="22"/>
      <c r="O26" s="63" t="s">
        <v>38</v>
      </c>
      <c r="P26" s="28">
        <f>COUNTIF(P5:P25,"сред")</f>
        <v>8</v>
      </c>
      <c r="Q26" s="29">
        <f>COUNTIF(Q5:Q25,"в")</f>
        <v>5</v>
      </c>
      <c r="R26" s="30"/>
      <c r="S26" s="29">
        <f>COUNTIF(S5:S25,"**в**")</f>
        <v>4</v>
      </c>
      <c r="T26" s="29">
        <f>COUNTIF($T$5:$T$23,"*в*")</f>
        <v>12</v>
      </c>
      <c r="U26" s="29">
        <f>COUNTIF(U5:U25,"в")</f>
        <v>7</v>
      </c>
      <c r="V26" s="30">
        <f t="shared" ref="V26:Y26" si="2">COUNTIF(V5:V25,"в")</f>
        <v>4</v>
      </c>
      <c r="W26" s="30">
        <f t="shared" si="2"/>
        <v>1</v>
      </c>
      <c r="X26" s="30">
        <f t="shared" si="2"/>
        <v>1</v>
      </c>
      <c r="Y26" s="31">
        <f t="shared" si="2"/>
        <v>6</v>
      </c>
      <c r="Z26" s="32" t="s">
        <v>39</v>
      </c>
    </row>
    <row r="27" spans="1:26" ht="15.75" thickBot="1">
      <c r="E27" s="21" t="s">
        <v>40</v>
      </c>
      <c r="F27" s="5">
        <v>2</v>
      </c>
      <c r="S27" s="33">
        <f>COUNTIF(S5:S23,"**г**")</f>
        <v>13</v>
      </c>
      <c r="T27" s="34">
        <f>COUNTIF($T$5:$T$23,"*г*")</f>
        <v>0</v>
      </c>
      <c r="U27" s="22"/>
      <c r="V27" s="22"/>
      <c r="W27" s="22"/>
      <c r="X27" s="22"/>
      <c r="Y27" s="22"/>
      <c r="Z27" s="34" t="s">
        <v>41</v>
      </c>
    </row>
    <row r="28" spans="1:26" ht="15.75" thickBot="1">
      <c r="E28" s="21" t="s">
        <v>42</v>
      </c>
      <c r="F28" s="5">
        <v>3</v>
      </c>
      <c r="S28" s="35">
        <f>COUNTIF(S5:S23,"**д**")</f>
        <v>1</v>
      </c>
      <c r="T28" s="36">
        <f>COUNTIF($T$5:$T$23,"*д*")</f>
        <v>2</v>
      </c>
      <c r="Z28" s="36" t="s">
        <v>43</v>
      </c>
    </row>
    <row r="29" spans="1:26" ht="15.75" thickBot="1">
      <c r="T29" s="37">
        <f>COUNTIF($T$5:$T$23,"*е*")</f>
        <v>3</v>
      </c>
      <c r="Z29" s="37" t="s">
        <v>44</v>
      </c>
    </row>
    <row r="32" spans="1:26">
      <c r="E32" s="38"/>
    </row>
    <row r="34" spans="5:5">
      <c r="E34" s="39"/>
    </row>
    <row r="36" spans="5:5">
      <c r="E36" s="40"/>
    </row>
  </sheetData>
  <mergeCells count="9">
    <mergeCell ref="G2:P2"/>
    <mergeCell ref="Q2:Y2"/>
    <mergeCell ref="M24:N24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B38"/>
  <sheetViews>
    <sheetView topLeftCell="C4" workbookViewId="0">
      <selection activeCell="E25" sqref="E5:E25"/>
    </sheetView>
  </sheetViews>
  <sheetFormatPr defaultRowHeight="15"/>
  <cols>
    <col min="1" max="1" width="3.42578125" style="15" customWidth="1"/>
    <col min="2" max="2" width="18.28515625" style="15" customWidth="1"/>
    <col min="3" max="3" width="19.7109375" style="15" customWidth="1"/>
    <col min="4" max="4" width="6.42578125" style="15" customWidth="1"/>
    <col min="5" max="5" width="20.28515625" style="15" customWidth="1"/>
    <col min="6" max="6" width="7.85546875" style="15" customWidth="1"/>
    <col min="7" max="7" width="4.42578125" style="2" customWidth="1"/>
    <col min="8" max="9" width="4.28515625" style="2" customWidth="1"/>
    <col min="10" max="10" width="5.140625" style="2" customWidth="1"/>
    <col min="11" max="11" width="4.5703125" style="2" customWidth="1"/>
    <col min="12" max="12" width="4.85546875" style="2" customWidth="1"/>
    <col min="13" max="13" width="4.42578125" style="2" customWidth="1"/>
    <col min="14" max="14" width="4.5703125" style="2" customWidth="1"/>
    <col min="15" max="15" width="7" style="2" customWidth="1"/>
    <col min="16" max="16" width="8" style="2" customWidth="1"/>
    <col min="17" max="17" width="5.7109375" style="2" customWidth="1"/>
    <col min="18" max="18" width="4.85546875" style="2" customWidth="1"/>
    <col min="19" max="19" width="9.140625" style="2" customWidth="1"/>
    <col min="20" max="20" width="11.7109375" style="2" customWidth="1"/>
    <col min="21" max="25" width="5.7109375" style="2" customWidth="1"/>
    <col min="26" max="26" width="7.42578125" style="2" customWidth="1"/>
    <col min="27" max="259" width="9.140625" style="2"/>
    <col min="260" max="260" width="4.42578125" style="2" customWidth="1"/>
    <col min="261" max="261" width="15.140625" style="2" customWidth="1"/>
    <col min="262" max="262" width="5.85546875" style="2" customWidth="1"/>
    <col min="263" max="263" width="4.42578125" style="2" customWidth="1"/>
    <col min="264" max="265" width="4.28515625" style="2" customWidth="1"/>
    <col min="266" max="266" width="5.140625" style="2" customWidth="1"/>
    <col min="267" max="267" width="4.5703125" style="2" customWidth="1"/>
    <col min="268" max="268" width="4.85546875" style="2" customWidth="1"/>
    <col min="269" max="269" width="4.42578125" style="2" customWidth="1"/>
    <col min="270" max="270" width="4.5703125" style="2" customWidth="1"/>
    <col min="271" max="271" width="5" style="2" customWidth="1"/>
    <col min="272" max="272" width="7.28515625" style="2" customWidth="1"/>
    <col min="273" max="274" width="7" style="2" customWidth="1"/>
    <col min="275" max="275" width="9.140625" style="2" customWidth="1"/>
    <col min="276" max="276" width="10.85546875" style="2" customWidth="1"/>
    <col min="277" max="281" width="7" style="2" customWidth="1"/>
    <col min="282" max="515" width="9.140625" style="2"/>
    <col min="516" max="516" width="4.42578125" style="2" customWidth="1"/>
    <col min="517" max="517" width="15.140625" style="2" customWidth="1"/>
    <col min="518" max="518" width="5.85546875" style="2" customWidth="1"/>
    <col min="519" max="519" width="4.42578125" style="2" customWidth="1"/>
    <col min="520" max="521" width="4.28515625" style="2" customWidth="1"/>
    <col min="522" max="522" width="5.140625" style="2" customWidth="1"/>
    <col min="523" max="523" width="4.5703125" style="2" customWidth="1"/>
    <col min="524" max="524" width="4.85546875" style="2" customWidth="1"/>
    <col min="525" max="525" width="4.42578125" style="2" customWidth="1"/>
    <col min="526" max="526" width="4.5703125" style="2" customWidth="1"/>
    <col min="527" max="527" width="5" style="2" customWidth="1"/>
    <col min="528" max="528" width="7.28515625" style="2" customWidth="1"/>
    <col min="529" max="530" width="7" style="2" customWidth="1"/>
    <col min="531" max="531" width="9.140625" style="2" customWidth="1"/>
    <col min="532" max="532" width="10.85546875" style="2" customWidth="1"/>
    <col min="533" max="537" width="7" style="2" customWidth="1"/>
    <col min="538" max="771" width="9.140625" style="2"/>
    <col min="772" max="772" width="4.42578125" style="2" customWidth="1"/>
    <col min="773" max="773" width="15.140625" style="2" customWidth="1"/>
    <col min="774" max="774" width="5.85546875" style="2" customWidth="1"/>
    <col min="775" max="775" width="4.42578125" style="2" customWidth="1"/>
    <col min="776" max="777" width="4.28515625" style="2" customWidth="1"/>
    <col min="778" max="778" width="5.140625" style="2" customWidth="1"/>
    <col min="779" max="779" width="4.5703125" style="2" customWidth="1"/>
    <col min="780" max="780" width="4.85546875" style="2" customWidth="1"/>
    <col min="781" max="781" width="4.42578125" style="2" customWidth="1"/>
    <col min="782" max="782" width="4.5703125" style="2" customWidth="1"/>
    <col min="783" max="783" width="5" style="2" customWidth="1"/>
    <col min="784" max="784" width="7.28515625" style="2" customWidth="1"/>
    <col min="785" max="786" width="7" style="2" customWidth="1"/>
    <col min="787" max="787" width="9.140625" style="2" customWidth="1"/>
    <col min="788" max="788" width="10.85546875" style="2" customWidth="1"/>
    <col min="789" max="793" width="7" style="2" customWidth="1"/>
    <col min="794" max="1027" width="9.140625" style="2"/>
    <col min="1028" max="1028" width="4.42578125" style="2" customWidth="1"/>
    <col min="1029" max="1029" width="15.140625" style="2" customWidth="1"/>
    <col min="1030" max="1030" width="5.85546875" style="2" customWidth="1"/>
    <col min="1031" max="1031" width="4.42578125" style="2" customWidth="1"/>
    <col min="1032" max="1033" width="4.28515625" style="2" customWidth="1"/>
    <col min="1034" max="1034" width="5.140625" style="2" customWidth="1"/>
    <col min="1035" max="1035" width="4.5703125" style="2" customWidth="1"/>
    <col min="1036" max="1036" width="4.85546875" style="2" customWidth="1"/>
    <col min="1037" max="1037" width="4.42578125" style="2" customWidth="1"/>
    <col min="1038" max="1038" width="4.5703125" style="2" customWidth="1"/>
    <col min="1039" max="1039" width="5" style="2" customWidth="1"/>
    <col min="1040" max="1040" width="7.28515625" style="2" customWidth="1"/>
    <col min="1041" max="1042" width="7" style="2" customWidth="1"/>
    <col min="1043" max="1043" width="9.140625" style="2" customWidth="1"/>
    <col min="1044" max="1044" width="10.85546875" style="2" customWidth="1"/>
    <col min="1045" max="1049" width="7" style="2" customWidth="1"/>
    <col min="1050" max="1283" width="9.140625" style="2"/>
    <col min="1284" max="1284" width="4.42578125" style="2" customWidth="1"/>
    <col min="1285" max="1285" width="15.140625" style="2" customWidth="1"/>
    <col min="1286" max="1286" width="5.85546875" style="2" customWidth="1"/>
    <col min="1287" max="1287" width="4.42578125" style="2" customWidth="1"/>
    <col min="1288" max="1289" width="4.28515625" style="2" customWidth="1"/>
    <col min="1290" max="1290" width="5.140625" style="2" customWidth="1"/>
    <col min="1291" max="1291" width="4.5703125" style="2" customWidth="1"/>
    <col min="1292" max="1292" width="4.85546875" style="2" customWidth="1"/>
    <col min="1293" max="1293" width="4.42578125" style="2" customWidth="1"/>
    <col min="1294" max="1294" width="4.5703125" style="2" customWidth="1"/>
    <col min="1295" max="1295" width="5" style="2" customWidth="1"/>
    <col min="1296" max="1296" width="7.28515625" style="2" customWidth="1"/>
    <col min="1297" max="1298" width="7" style="2" customWidth="1"/>
    <col min="1299" max="1299" width="9.140625" style="2" customWidth="1"/>
    <col min="1300" max="1300" width="10.85546875" style="2" customWidth="1"/>
    <col min="1301" max="1305" width="7" style="2" customWidth="1"/>
    <col min="1306" max="1539" width="9.140625" style="2"/>
    <col min="1540" max="1540" width="4.42578125" style="2" customWidth="1"/>
    <col min="1541" max="1541" width="15.140625" style="2" customWidth="1"/>
    <col min="1542" max="1542" width="5.85546875" style="2" customWidth="1"/>
    <col min="1543" max="1543" width="4.42578125" style="2" customWidth="1"/>
    <col min="1544" max="1545" width="4.28515625" style="2" customWidth="1"/>
    <col min="1546" max="1546" width="5.140625" style="2" customWidth="1"/>
    <col min="1547" max="1547" width="4.5703125" style="2" customWidth="1"/>
    <col min="1548" max="1548" width="4.85546875" style="2" customWidth="1"/>
    <col min="1549" max="1549" width="4.42578125" style="2" customWidth="1"/>
    <col min="1550" max="1550" width="4.5703125" style="2" customWidth="1"/>
    <col min="1551" max="1551" width="5" style="2" customWidth="1"/>
    <col min="1552" max="1552" width="7.28515625" style="2" customWidth="1"/>
    <col min="1553" max="1554" width="7" style="2" customWidth="1"/>
    <col min="1555" max="1555" width="9.140625" style="2" customWidth="1"/>
    <col min="1556" max="1556" width="10.85546875" style="2" customWidth="1"/>
    <col min="1557" max="1561" width="7" style="2" customWidth="1"/>
    <col min="1562" max="1795" width="9.140625" style="2"/>
    <col min="1796" max="1796" width="4.42578125" style="2" customWidth="1"/>
    <col min="1797" max="1797" width="15.140625" style="2" customWidth="1"/>
    <col min="1798" max="1798" width="5.85546875" style="2" customWidth="1"/>
    <col min="1799" max="1799" width="4.42578125" style="2" customWidth="1"/>
    <col min="1800" max="1801" width="4.28515625" style="2" customWidth="1"/>
    <col min="1802" max="1802" width="5.140625" style="2" customWidth="1"/>
    <col min="1803" max="1803" width="4.5703125" style="2" customWidth="1"/>
    <col min="1804" max="1804" width="4.85546875" style="2" customWidth="1"/>
    <col min="1805" max="1805" width="4.42578125" style="2" customWidth="1"/>
    <col min="1806" max="1806" width="4.5703125" style="2" customWidth="1"/>
    <col min="1807" max="1807" width="5" style="2" customWidth="1"/>
    <col min="1808" max="1808" width="7.28515625" style="2" customWidth="1"/>
    <col min="1809" max="1810" width="7" style="2" customWidth="1"/>
    <col min="1811" max="1811" width="9.140625" style="2" customWidth="1"/>
    <col min="1812" max="1812" width="10.85546875" style="2" customWidth="1"/>
    <col min="1813" max="1817" width="7" style="2" customWidth="1"/>
    <col min="1818" max="2051" width="9.140625" style="2"/>
    <col min="2052" max="2052" width="4.42578125" style="2" customWidth="1"/>
    <col min="2053" max="2053" width="15.140625" style="2" customWidth="1"/>
    <col min="2054" max="2054" width="5.85546875" style="2" customWidth="1"/>
    <col min="2055" max="2055" width="4.42578125" style="2" customWidth="1"/>
    <col min="2056" max="2057" width="4.28515625" style="2" customWidth="1"/>
    <col min="2058" max="2058" width="5.140625" style="2" customWidth="1"/>
    <col min="2059" max="2059" width="4.5703125" style="2" customWidth="1"/>
    <col min="2060" max="2060" width="4.85546875" style="2" customWidth="1"/>
    <col min="2061" max="2061" width="4.42578125" style="2" customWidth="1"/>
    <col min="2062" max="2062" width="4.5703125" style="2" customWidth="1"/>
    <col min="2063" max="2063" width="5" style="2" customWidth="1"/>
    <col min="2064" max="2064" width="7.28515625" style="2" customWidth="1"/>
    <col min="2065" max="2066" width="7" style="2" customWidth="1"/>
    <col min="2067" max="2067" width="9.140625" style="2" customWidth="1"/>
    <col min="2068" max="2068" width="10.85546875" style="2" customWidth="1"/>
    <col min="2069" max="2073" width="7" style="2" customWidth="1"/>
    <col min="2074" max="2307" width="9.140625" style="2"/>
    <col min="2308" max="2308" width="4.42578125" style="2" customWidth="1"/>
    <col min="2309" max="2309" width="15.140625" style="2" customWidth="1"/>
    <col min="2310" max="2310" width="5.85546875" style="2" customWidth="1"/>
    <col min="2311" max="2311" width="4.42578125" style="2" customWidth="1"/>
    <col min="2312" max="2313" width="4.28515625" style="2" customWidth="1"/>
    <col min="2314" max="2314" width="5.140625" style="2" customWidth="1"/>
    <col min="2315" max="2315" width="4.5703125" style="2" customWidth="1"/>
    <col min="2316" max="2316" width="4.85546875" style="2" customWidth="1"/>
    <col min="2317" max="2317" width="4.42578125" style="2" customWidth="1"/>
    <col min="2318" max="2318" width="4.5703125" style="2" customWidth="1"/>
    <col min="2319" max="2319" width="5" style="2" customWidth="1"/>
    <col min="2320" max="2320" width="7.28515625" style="2" customWidth="1"/>
    <col min="2321" max="2322" width="7" style="2" customWidth="1"/>
    <col min="2323" max="2323" width="9.140625" style="2" customWidth="1"/>
    <col min="2324" max="2324" width="10.85546875" style="2" customWidth="1"/>
    <col min="2325" max="2329" width="7" style="2" customWidth="1"/>
    <col min="2330" max="2563" width="9.140625" style="2"/>
    <col min="2564" max="2564" width="4.42578125" style="2" customWidth="1"/>
    <col min="2565" max="2565" width="15.140625" style="2" customWidth="1"/>
    <col min="2566" max="2566" width="5.85546875" style="2" customWidth="1"/>
    <col min="2567" max="2567" width="4.42578125" style="2" customWidth="1"/>
    <col min="2568" max="2569" width="4.28515625" style="2" customWidth="1"/>
    <col min="2570" max="2570" width="5.140625" style="2" customWidth="1"/>
    <col min="2571" max="2571" width="4.5703125" style="2" customWidth="1"/>
    <col min="2572" max="2572" width="4.85546875" style="2" customWidth="1"/>
    <col min="2573" max="2573" width="4.42578125" style="2" customWidth="1"/>
    <col min="2574" max="2574" width="4.5703125" style="2" customWidth="1"/>
    <col min="2575" max="2575" width="5" style="2" customWidth="1"/>
    <col min="2576" max="2576" width="7.28515625" style="2" customWidth="1"/>
    <col min="2577" max="2578" width="7" style="2" customWidth="1"/>
    <col min="2579" max="2579" width="9.140625" style="2" customWidth="1"/>
    <col min="2580" max="2580" width="10.85546875" style="2" customWidth="1"/>
    <col min="2581" max="2585" width="7" style="2" customWidth="1"/>
    <col min="2586" max="2819" width="9.140625" style="2"/>
    <col min="2820" max="2820" width="4.42578125" style="2" customWidth="1"/>
    <col min="2821" max="2821" width="15.140625" style="2" customWidth="1"/>
    <col min="2822" max="2822" width="5.85546875" style="2" customWidth="1"/>
    <col min="2823" max="2823" width="4.42578125" style="2" customWidth="1"/>
    <col min="2824" max="2825" width="4.28515625" style="2" customWidth="1"/>
    <col min="2826" max="2826" width="5.140625" style="2" customWidth="1"/>
    <col min="2827" max="2827" width="4.5703125" style="2" customWidth="1"/>
    <col min="2828" max="2828" width="4.85546875" style="2" customWidth="1"/>
    <col min="2829" max="2829" width="4.42578125" style="2" customWidth="1"/>
    <col min="2830" max="2830" width="4.5703125" style="2" customWidth="1"/>
    <col min="2831" max="2831" width="5" style="2" customWidth="1"/>
    <col min="2832" max="2832" width="7.28515625" style="2" customWidth="1"/>
    <col min="2833" max="2834" width="7" style="2" customWidth="1"/>
    <col min="2835" max="2835" width="9.140625" style="2" customWidth="1"/>
    <col min="2836" max="2836" width="10.85546875" style="2" customWidth="1"/>
    <col min="2837" max="2841" width="7" style="2" customWidth="1"/>
    <col min="2842" max="3075" width="9.140625" style="2"/>
    <col min="3076" max="3076" width="4.42578125" style="2" customWidth="1"/>
    <col min="3077" max="3077" width="15.140625" style="2" customWidth="1"/>
    <col min="3078" max="3078" width="5.85546875" style="2" customWidth="1"/>
    <col min="3079" max="3079" width="4.42578125" style="2" customWidth="1"/>
    <col min="3080" max="3081" width="4.28515625" style="2" customWidth="1"/>
    <col min="3082" max="3082" width="5.140625" style="2" customWidth="1"/>
    <col min="3083" max="3083" width="4.5703125" style="2" customWidth="1"/>
    <col min="3084" max="3084" width="4.85546875" style="2" customWidth="1"/>
    <col min="3085" max="3085" width="4.42578125" style="2" customWidth="1"/>
    <col min="3086" max="3086" width="4.5703125" style="2" customWidth="1"/>
    <col min="3087" max="3087" width="5" style="2" customWidth="1"/>
    <col min="3088" max="3088" width="7.28515625" style="2" customWidth="1"/>
    <col min="3089" max="3090" width="7" style="2" customWidth="1"/>
    <col min="3091" max="3091" width="9.140625" style="2" customWidth="1"/>
    <col min="3092" max="3092" width="10.85546875" style="2" customWidth="1"/>
    <col min="3093" max="3097" width="7" style="2" customWidth="1"/>
    <col min="3098" max="3331" width="9.140625" style="2"/>
    <col min="3332" max="3332" width="4.42578125" style="2" customWidth="1"/>
    <col min="3333" max="3333" width="15.140625" style="2" customWidth="1"/>
    <col min="3334" max="3334" width="5.85546875" style="2" customWidth="1"/>
    <col min="3335" max="3335" width="4.42578125" style="2" customWidth="1"/>
    <col min="3336" max="3337" width="4.28515625" style="2" customWidth="1"/>
    <col min="3338" max="3338" width="5.140625" style="2" customWidth="1"/>
    <col min="3339" max="3339" width="4.5703125" style="2" customWidth="1"/>
    <col min="3340" max="3340" width="4.85546875" style="2" customWidth="1"/>
    <col min="3341" max="3341" width="4.42578125" style="2" customWidth="1"/>
    <col min="3342" max="3342" width="4.5703125" style="2" customWidth="1"/>
    <col min="3343" max="3343" width="5" style="2" customWidth="1"/>
    <col min="3344" max="3344" width="7.28515625" style="2" customWidth="1"/>
    <col min="3345" max="3346" width="7" style="2" customWidth="1"/>
    <col min="3347" max="3347" width="9.140625" style="2" customWidth="1"/>
    <col min="3348" max="3348" width="10.85546875" style="2" customWidth="1"/>
    <col min="3349" max="3353" width="7" style="2" customWidth="1"/>
    <col min="3354" max="3587" width="9.140625" style="2"/>
    <col min="3588" max="3588" width="4.42578125" style="2" customWidth="1"/>
    <col min="3589" max="3589" width="15.140625" style="2" customWidth="1"/>
    <col min="3590" max="3590" width="5.85546875" style="2" customWidth="1"/>
    <col min="3591" max="3591" width="4.42578125" style="2" customWidth="1"/>
    <col min="3592" max="3593" width="4.28515625" style="2" customWidth="1"/>
    <col min="3594" max="3594" width="5.140625" style="2" customWidth="1"/>
    <col min="3595" max="3595" width="4.5703125" style="2" customWidth="1"/>
    <col min="3596" max="3596" width="4.85546875" style="2" customWidth="1"/>
    <col min="3597" max="3597" width="4.42578125" style="2" customWidth="1"/>
    <col min="3598" max="3598" width="4.5703125" style="2" customWidth="1"/>
    <col min="3599" max="3599" width="5" style="2" customWidth="1"/>
    <col min="3600" max="3600" width="7.28515625" style="2" customWidth="1"/>
    <col min="3601" max="3602" width="7" style="2" customWidth="1"/>
    <col min="3603" max="3603" width="9.140625" style="2" customWidth="1"/>
    <col min="3604" max="3604" width="10.85546875" style="2" customWidth="1"/>
    <col min="3605" max="3609" width="7" style="2" customWidth="1"/>
    <col min="3610" max="3843" width="9.140625" style="2"/>
    <col min="3844" max="3844" width="4.42578125" style="2" customWidth="1"/>
    <col min="3845" max="3845" width="15.140625" style="2" customWidth="1"/>
    <col min="3846" max="3846" width="5.85546875" style="2" customWidth="1"/>
    <col min="3847" max="3847" width="4.42578125" style="2" customWidth="1"/>
    <col min="3848" max="3849" width="4.28515625" style="2" customWidth="1"/>
    <col min="3850" max="3850" width="5.140625" style="2" customWidth="1"/>
    <col min="3851" max="3851" width="4.5703125" style="2" customWidth="1"/>
    <col min="3852" max="3852" width="4.85546875" style="2" customWidth="1"/>
    <col min="3853" max="3853" width="4.42578125" style="2" customWidth="1"/>
    <col min="3854" max="3854" width="4.5703125" style="2" customWidth="1"/>
    <col min="3855" max="3855" width="5" style="2" customWidth="1"/>
    <col min="3856" max="3856" width="7.28515625" style="2" customWidth="1"/>
    <col min="3857" max="3858" width="7" style="2" customWidth="1"/>
    <col min="3859" max="3859" width="9.140625" style="2" customWidth="1"/>
    <col min="3860" max="3860" width="10.85546875" style="2" customWidth="1"/>
    <col min="3861" max="3865" width="7" style="2" customWidth="1"/>
    <col min="3866" max="4099" width="9.140625" style="2"/>
    <col min="4100" max="4100" width="4.42578125" style="2" customWidth="1"/>
    <col min="4101" max="4101" width="15.140625" style="2" customWidth="1"/>
    <col min="4102" max="4102" width="5.85546875" style="2" customWidth="1"/>
    <col min="4103" max="4103" width="4.42578125" style="2" customWidth="1"/>
    <col min="4104" max="4105" width="4.28515625" style="2" customWidth="1"/>
    <col min="4106" max="4106" width="5.140625" style="2" customWidth="1"/>
    <col min="4107" max="4107" width="4.5703125" style="2" customWidth="1"/>
    <col min="4108" max="4108" width="4.85546875" style="2" customWidth="1"/>
    <col min="4109" max="4109" width="4.42578125" style="2" customWidth="1"/>
    <col min="4110" max="4110" width="4.5703125" style="2" customWidth="1"/>
    <col min="4111" max="4111" width="5" style="2" customWidth="1"/>
    <col min="4112" max="4112" width="7.28515625" style="2" customWidth="1"/>
    <col min="4113" max="4114" width="7" style="2" customWidth="1"/>
    <col min="4115" max="4115" width="9.140625" style="2" customWidth="1"/>
    <col min="4116" max="4116" width="10.85546875" style="2" customWidth="1"/>
    <col min="4117" max="4121" width="7" style="2" customWidth="1"/>
    <col min="4122" max="4355" width="9.140625" style="2"/>
    <col min="4356" max="4356" width="4.42578125" style="2" customWidth="1"/>
    <col min="4357" max="4357" width="15.140625" style="2" customWidth="1"/>
    <col min="4358" max="4358" width="5.85546875" style="2" customWidth="1"/>
    <col min="4359" max="4359" width="4.42578125" style="2" customWidth="1"/>
    <col min="4360" max="4361" width="4.28515625" style="2" customWidth="1"/>
    <col min="4362" max="4362" width="5.140625" style="2" customWidth="1"/>
    <col min="4363" max="4363" width="4.5703125" style="2" customWidth="1"/>
    <col min="4364" max="4364" width="4.85546875" style="2" customWidth="1"/>
    <col min="4365" max="4365" width="4.42578125" style="2" customWidth="1"/>
    <col min="4366" max="4366" width="4.5703125" style="2" customWidth="1"/>
    <col min="4367" max="4367" width="5" style="2" customWidth="1"/>
    <col min="4368" max="4368" width="7.28515625" style="2" customWidth="1"/>
    <col min="4369" max="4370" width="7" style="2" customWidth="1"/>
    <col min="4371" max="4371" width="9.140625" style="2" customWidth="1"/>
    <col min="4372" max="4372" width="10.85546875" style="2" customWidth="1"/>
    <col min="4373" max="4377" width="7" style="2" customWidth="1"/>
    <col min="4378" max="4611" width="9.140625" style="2"/>
    <col min="4612" max="4612" width="4.42578125" style="2" customWidth="1"/>
    <col min="4613" max="4613" width="15.140625" style="2" customWidth="1"/>
    <col min="4614" max="4614" width="5.85546875" style="2" customWidth="1"/>
    <col min="4615" max="4615" width="4.42578125" style="2" customWidth="1"/>
    <col min="4616" max="4617" width="4.28515625" style="2" customWidth="1"/>
    <col min="4618" max="4618" width="5.140625" style="2" customWidth="1"/>
    <col min="4619" max="4619" width="4.5703125" style="2" customWidth="1"/>
    <col min="4620" max="4620" width="4.85546875" style="2" customWidth="1"/>
    <col min="4621" max="4621" width="4.42578125" style="2" customWidth="1"/>
    <col min="4622" max="4622" width="4.5703125" style="2" customWidth="1"/>
    <col min="4623" max="4623" width="5" style="2" customWidth="1"/>
    <col min="4624" max="4624" width="7.28515625" style="2" customWidth="1"/>
    <col min="4625" max="4626" width="7" style="2" customWidth="1"/>
    <col min="4627" max="4627" width="9.140625" style="2" customWidth="1"/>
    <col min="4628" max="4628" width="10.85546875" style="2" customWidth="1"/>
    <col min="4629" max="4633" width="7" style="2" customWidth="1"/>
    <col min="4634" max="4867" width="9.140625" style="2"/>
    <col min="4868" max="4868" width="4.42578125" style="2" customWidth="1"/>
    <col min="4869" max="4869" width="15.140625" style="2" customWidth="1"/>
    <col min="4870" max="4870" width="5.85546875" style="2" customWidth="1"/>
    <col min="4871" max="4871" width="4.42578125" style="2" customWidth="1"/>
    <col min="4872" max="4873" width="4.28515625" style="2" customWidth="1"/>
    <col min="4874" max="4874" width="5.140625" style="2" customWidth="1"/>
    <col min="4875" max="4875" width="4.5703125" style="2" customWidth="1"/>
    <col min="4876" max="4876" width="4.85546875" style="2" customWidth="1"/>
    <col min="4877" max="4877" width="4.42578125" style="2" customWidth="1"/>
    <col min="4878" max="4878" width="4.5703125" style="2" customWidth="1"/>
    <col min="4879" max="4879" width="5" style="2" customWidth="1"/>
    <col min="4880" max="4880" width="7.28515625" style="2" customWidth="1"/>
    <col min="4881" max="4882" width="7" style="2" customWidth="1"/>
    <col min="4883" max="4883" width="9.140625" style="2" customWidth="1"/>
    <col min="4884" max="4884" width="10.85546875" style="2" customWidth="1"/>
    <col min="4885" max="4889" width="7" style="2" customWidth="1"/>
    <col min="4890" max="5123" width="9.140625" style="2"/>
    <col min="5124" max="5124" width="4.42578125" style="2" customWidth="1"/>
    <col min="5125" max="5125" width="15.140625" style="2" customWidth="1"/>
    <col min="5126" max="5126" width="5.85546875" style="2" customWidth="1"/>
    <col min="5127" max="5127" width="4.42578125" style="2" customWidth="1"/>
    <col min="5128" max="5129" width="4.28515625" style="2" customWidth="1"/>
    <col min="5130" max="5130" width="5.140625" style="2" customWidth="1"/>
    <col min="5131" max="5131" width="4.5703125" style="2" customWidth="1"/>
    <col min="5132" max="5132" width="4.85546875" style="2" customWidth="1"/>
    <col min="5133" max="5133" width="4.42578125" style="2" customWidth="1"/>
    <col min="5134" max="5134" width="4.5703125" style="2" customWidth="1"/>
    <col min="5135" max="5135" width="5" style="2" customWidth="1"/>
    <col min="5136" max="5136" width="7.28515625" style="2" customWidth="1"/>
    <col min="5137" max="5138" width="7" style="2" customWidth="1"/>
    <col min="5139" max="5139" width="9.140625" style="2" customWidth="1"/>
    <col min="5140" max="5140" width="10.85546875" style="2" customWidth="1"/>
    <col min="5141" max="5145" width="7" style="2" customWidth="1"/>
    <col min="5146" max="5379" width="9.140625" style="2"/>
    <col min="5380" max="5380" width="4.42578125" style="2" customWidth="1"/>
    <col min="5381" max="5381" width="15.140625" style="2" customWidth="1"/>
    <col min="5382" max="5382" width="5.85546875" style="2" customWidth="1"/>
    <col min="5383" max="5383" width="4.42578125" style="2" customWidth="1"/>
    <col min="5384" max="5385" width="4.28515625" style="2" customWidth="1"/>
    <col min="5386" max="5386" width="5.140625" style="2" customWidth="1"/>
    <col min="5387" max="5387" width="4.5703125" style="2" customWidth="1"/>
    <col min="5388" max="5388" width="4.85546875" style="2" customWidth="1"/>
    <col min="5389" max="5389" width="4.42578125" style="2" customWidth="1"/>
    <col min="5390" max="5390" width="4.5703125" style="2" customWidth="1"/>
    <col min="5391" max="5391" width="5" style="2" customWidth="1"/>
    <col min="5392" max="5392" width="7.28515625" style="2" customWidth="1"/>
    <col min="5393" max="5394" width="7" style="2" customWidth="1"/>
    <col min="5395" max="5395" width="9.140625" style="2" customWidth="1"/>
    <col min="5396" max="5396" width="10.85546875" style="2" customWidth="1"/>
    <col min="5397" max="5401" width="7" style="2" customWidth="1"/>
    <col min="5402" max="5635" width="9.140625" style="2"/>
    <col min="5636" max="5636" width="4.42578125" style="2" customWidth="1"/>
    <col min="5637" max="5637" width="15.140625" style="2" customWidth="1"/>
    <col min="5638" max="5638" width="5.85546875" style="2" customWidth="1"/>
    <col min="5639" max="5639" width="4.42578125" style="2" customWidth="1"/>
    <col min="5640" max="5641" width="4.28515625" style="2" customWidth="1"/>
    <col min="5642" max="5642" width="5.140625" style="2" customWidth="1"/>
    <col min="5643" max="5643" width="4.5703125" style="2" customWidth="1"/>
    <col min="5644" max="5644" width="4.85546875" style="2" customWidth="1"/>
    <col min="5645" max="5645" width="4.42578125" style="2" customWidth="1"/>
    <col min="5646" max="5646" width="4.5703125" style="2" customWidth="1"/>
    <col min="5647" max="5647" width="5" style="2" customWidth="1"/>
    <col min="5648" max="5648" width="7.28515625" style="2" customWidth="1"/>
    <col min="5649" max="5650" width="7" style="2" customWidth="1"/>
    <col min="5651" max="5651" width="9.140625" style="2" customWidth="1"/>
    <col min="5652" max="5652" width="10.85546875" style="2" customWidth="1"/>
    <col min="5653" max="5657" width="7" style="2" customWidth="1"/>
    <col min="5658" max="5891" width="9.140625" style="2"/>
    <col min="5892" max="5892" width="4.42578125" style="2" customWidth="1"/>
    <col min="5893" max="5893" width="15.140625" style="2" customWidth="1"/>
    <col min="5894" max="5894" width="5.85546875" style="2" customWidth="1"/>
    <col min="5895" max="5895" width="4.42578125" style="2" customWidth="1"/>
    <col min="5896" max="5897" width="4.28515625" style="2" customWidth="1"/>
    <col min="5898" max="5898" width="5.140625" style="2" customWidth="1"/>
    <col min="5899" max="5899" width="4.5703125" style="2" customWidth="1"/>
    <col min="5900" max="5900" width="4.85546875" style="2" customWidth="1"/>
    <col min="5901" max="5901" width="4.42578125" style="2" customWidth="1"/>
    <col min="5902" max="5902" width="4.5703125" style="2" customWidth="1"/>
    <col min="5903" max="5903" width="5" style="2" customWidth="1"/>
    <col min="5904" max="5904" width="7.28515625" style="2" customWidth="1"/>
    <col min="5905" max="5906" width="7" style="2" customWidth="1"/>
    <col min="5907" max="5907" width="9.140625" style="2" customWidth="1"/>
    <col min="5908" max="5908" width="10.85546875" style="2" customWidth="1"/>
    <col min="5909" max="5913" width="7" style="2" customWidth="1"/>
    <col min="5914" max="6147" width="9.140625" style="2"/>
    <col min="6148" max="6148" width="4.42578125" style="2" customWidth="1"/>
    <col min="6149" max="6149" width="15.140625" style="2" customWidth="1"/>
    <col min="6150" max="6150" width="5.85546875" style="2" customWidth="1"/>
    <col min="6151" max="6151" width="4.42578125" style="2" customWidth="1"/>
    <col min="6152" max="6153" width="4.28515625" style="2" customWidth="1"/>
    <col min="6154" max="6154" width="5.140625" style="2" customWidth="1"/>
    <col min="6155" max="6155" width="4.5703125" style="2" customWidth="1"/>
    <col min="6156" max="6156" width="4.85546875" style="2" customWidth="1"/>
    <col min="6157" max="6157" width="4.42578125" style="2" customWidth="1"/>
    <col min="6158" max="6158" width="4.5703125" style="2" customWidth="1"/>
    <col min="6159" max="6159" width="5" style="2" customWidth="1"/>
    <col min="6160" max="6160" width="7.28515625" style="2" customWidth="1"/>
    <col min="6161" max="6162" width="7" style="2" customWidth="1"/>
    <col min="6163" max="6163" width="9.140625" style="2" customWidth="1"/>
    <col min="6164" max="6164" width="10.85546875" style="2" customWidth="1"/>
    <col min="6165" max="6169" width="7" style="2" customWidth="1"/>
    <col min="6170" max="6403" width="9.140625" style="2"/>
    <col min="6404" max="6404" width="4.42578125" style="2" customWidth="1"/>
    <col min="6405" max="6405" width="15.140625" style="2" customWidth="1"/>
    <col min="6406" max="6406" width="5.85546875" style="2" customWidth="1"/>
    <col min="6407" max="6407" width="4.42578125" style="2" customWidth="1"/>
    <col min="6408" max="6409" width="4.28515625" style="2" customWidth="1"/>
    <col min="6410" max="6410" width="5.140625" style="2" customWidth="1"/>
    <col min="6411" max="6411" width="4.5703125" style="2" customWidth="1"/>
    <col min="6412" max="6412" width="4.85546875" style="2" customWidth="1"/>
    <col min="6413" max="6413" width="4.42578125" style="2" customWidth="1"/>
    <col min="6414" max="6414" width="4.5703125" style="2" customWidth="1"/>
    <col min="6415" max="6415" width="5" style="2" customWidth="1"/>
    <col min="6416" max="6416" width="7.28515625" style="2" customWidth="1"/>
    <col min="6417" max="6418" width="7" style="2" customWidth="1"/>
    <col min="6419" max="6419" width="9.140625" style="2" customWidth="1"/>
    <col min="6420" max="6420" width="10.85546875" style="2" customWidth="1"/>
    <col min="6421" max="6425" width="7" style="2" customWidth="1"/>
    <col min="6426" max="6659" width="9.140625" style="2"/>
    <col min="6660" max="6660" width="4.42578125" style="2" customWidth="1"/>
    <col min="6661" max="6661" width="15.140625" style="2" customWidth="1"/>
    <col min="6662" max="6662" width="5.85546875" style="2" customWidth="1"/>
    <col min="6663" max="6663" width="4.42578125" style="2" customWidth="1"/>
    <col min="6664" max="6665" width="4.28515625" style="2" customWidth="1"/>
    <col min="6666" max="6666" width="5.140625" style="2" customWidth="1"/>
    <col min="6667" max="6667" width="4.5703125" style="2" customWidth="1"/>
    <col min="6668" max="6668" width="4.85546875" style="2" customWidth="1"/>
    <col min="6669" max="6669" width="4.42578125" style="2" customWidth="1"/>
    <col min="6670" max="6670" width="4.5703125" style="2" customWidth="1"/>
    <col min="6671" max="6671" width="5" style="2" customWidth="1"/>
    <col min="6672" max="6672" width="7.28515625" style="2" customWidth="1"/>
    <col min="6673" max="6674" width="7" style="2" customWidth="1"/>
    <col min="6675" max="6675" width="9.140625" style="2" customWidth="1"/>
    <col min="6676" max="6676" width="10.85546875" style="2" customWidth="1"/>
    <col min="6677" max="6681" width="7" style="2" customWidth="1"/>
    <col min="6682" max="6915" width="9.140625" style="2"/>
    <col min="6916" max="6916" width="4.42578125" style="2" customWidth="1"/>
    <col min="6917" max="6917" width="15.140625" style="2" customWidth="1"/>
    <col min="6918" max="6918" width="5.85546875" style="2" customWidth="1"/>
    <col min="6919" max="6919" width="4.42578125" style="2" customWidth="1"/>
    <col min="6920" max="6921" width="4.28515625" style="2" customWidth="1"/>
    <col min="6922" max="6922" width="5.140625" style="2" customWidth="1"/>
    <col min="6923" max="6923" width="4.5703125" style="2" customWidth="1"/>
    <col min="6924" max="6924" width="4.85546875" style="2" customWidth="1"/>
    <col min="6925" max="6925" width="4.42578125" style="2" customWidth="1"/>
    <col min="6926" max="6926" width="4.5703125" style="2" customWidth="1"/>
    <col min="6927" max="6927" width="5" style="2" customWidth="1"/>
    <col min="6928" max="6928" width="7.28515625" style="2" customWidth="1"/>
    <col min="6929" max="6930" width="7" style="2" customWidth="1"/>
    <col min="6931" max="6931" width="9.140625" style="2" customWidth="1"/>
    <col min="6932" max="6932" width="10.85546875" style="2" customWidth="1"/>
    <col min="6933" max="6937" width="7" style="2" customWidth="1"/>
    <col min="6938" max="7171" width="9.140625" style="2"/>
    <col min="7172" max="7172" width="4.42578125" style="2" customWidth="1"/>
    <col min="7173" max="7173" width="15.140625" style="2" customWidth="1"/>
    <col min="7174" max="7174" width="5.85546875" style="2" customWidth="1"/>
    <col min="7175" max="7175" width="4.42578125" style="2" customWidth="1"/>
    <col min="7176" max="7177" width="4.28515625" style="2" customWidth="1"/>
    <col min="7178" max="7178" width="5.140625" style="2" customWidth="1"/>
    <col min="7179" max="7179" width="4.5703125" style="2" customWidth="1"/>
    <col min="7180" max="7180" width="4.85546875" style="2" customWidth="1"/>
    <col min="7181" max="7181" width="4.42578125" style="2" customWidth="1"/>
    <col min="7182" max="7182" width="4.5703125" style="2" customWidth="1"/>
    <col min="7183" max="7183" width="5" style="2" customWidth="1"/>
    <col min="7184" max="7184" width="7.28515625" style="2" customWidth="1"/>
    <col min="7185" max="7186" width="7" style="2" customWidth="1"/>
    <col min="7187" max="7187" width="9.140625" style="2" customWidth="1"/>
    <col min="7188" max="7188" width="10.85546875" style="2" customWidth="1"/>
    <col min="7189" max="7193" width="7" style="2" customWidth="1"/>
    <col min="7194" max="7427" width="9.140625" style="2"/>
    <col min="7428" max="7428" width="4.42578125" style="2" customWidth="1"/>
    <col min="7429" max="7429" width="15.140625" style="2" customWidth="1"/>
    <col min="7430" max="7430" width="5.85546875" style="2" customWidth="1"/>
    <col min="7431" max="7431" width="4.42578125" style="2" customWidth="1"/>
    <col min="7432" max="7433" width="4.28515625" style="2" customWidth="1"/>
    <col min="7434" max="7434" width="5.140625" style="2" customWidth="1"/>
    <col min="7435" max="7435" width="4.5703125" style="2" customWidth="1"/>
    <col min="7436" max="7436" width="4.85546875" style="2" customWidth="1"/>
    <col min="7437" max="7437" width="4.42578125" style="2" customWidth="1"/>
    <col min="7438" max="7438" width="4.5703125" style="2" customWidth="1"/>
    <col min="7439" max="7439" width="5" style="2" customWidth="1"/>
    <col min="7440" max="7440" width="7.28515625" style="2" customWidth="1"/>
    <col min="7441" max="7442" width="7" style="2" customWidth="1"/>
    <col min="7443" max="7443" width="9.140625" style="2" customWidth="1"/>
    <col min="7444" max="7444" width="10.85546875" style="2" customWidth="1"/>
    <col min="7445" max="7449" width="7" style="2" customWidth="1"/>
    <col min="7450" max="7683" width="9.140625" style="2"/>
    <col min="7684" max="7684" width="4.42578125" style="2" customWidth="1"/>
    <col min="7685" max="7685" width="15.140625" style="2" customWidth="1"/>
    <col min="7686" max="7686" width="5.85546875" style="2" customWidth="1"/>
    <col min="7687" max="7687" width="4.42578125" style="2" customWidth="1"/>
    <col min="7688" max="7689" width="4.28515625" style="2" customWidth="1"/>
    <col min="7690" max="7690" width="5.140625" style="2" customWidth="1"/>
    <col min="7691" max="7691" width="4.5703125" style="2" customWidth="1"/>
    <col min="7692" max="7692" width="4.85546875" style="2" customWidth="1"/>
    <col min="7693" max="7693" width="4.42578125" style="2" customWidth="1"/>
    <col min="7694" max="7694" width="4.5703125" style="2" customWidth="1"/>
    <col min="7695" max="7695" width="5" style="2" customWidth="1"/>
    <col min="7696" max="7696" width="7.28515625" style="2" customWidth="1"/>
    <col min="7697" max="7698" width="7" style="2" customWidth="1"/>
    <col min="7699" max="7699" width="9.140625" style="2" customWidth="1"/>
    <col min="7700" max="7700" width="10.85546875" style="2" customWidth="1"/>
    <col min="7701" max="7705" width="7" style="2" customWidth="1"/>
    <col min="7706" max="7939" width="9.140625" style="2"/>
    <col min="7940" max="7940" width="4.42578125" style="2" customWidth="1"/>
    <col min="7941" max="7941" width="15.140625" style="2" customWidth="1"/>
    <col min="7942" max="7942" width="5.85546875" style="2" customWidth="1"/>
    <col min="7943" max="7943" width="4.42578125" style="2" customWidth="1"/>
    <col min="7944" max="7945" width="4.28515625" style="2" customWidth="1"/>
    <col min="7946" max="7946" width="5.140625" style="2" customWidth="1"/>
    <col min="7947" max="7947" width="4.5703125" style="2" customWidth="1"/>
    <col min="7948" max="7948" width="4.85546875" style="2" customWidth="1"/>
    <col min="7949" max="7949" width="4.42578125" style="2" customWidth="1"/>
    <col min="7950" max="7950" width="4.5703125" style="2" customWidth="1"/>
    <col min="7951" max="7951" width="5" style="2" customWidth="1"/>
    <col min="7952" max="7952" width="7.28515625" style="2" customWidth="1"/>
    <col min="7953" max="7954" width="7" style="2" customWidth="1"/>
    <col min="7955" max="7955" width="9.140625" style="2" customWidth="1"/>
    <col min="7956" max="7956" width="10.85546875" style="2" customWidth="1"/>
    <col min="7957" max="7961" width="7" style="2" customWidth="1"/>
    <col min="7962" max="8195" width="9.140625" style="2"/>
    <col min="8196" max="8196" width="4.42578125" style="2" customWidth="1"/>
    <col min="8197" max="8197" width="15.140625" style="2" customWidth="1"/>
    <col min="8198" max="8198" width="5.85546875" style="2" customWidth="1"/>
    <col min="8199" max="8199" width="4.42578125" style="2" customWidth="1"/>
    <col min="8200" max="8201" width="4.28515625" style="2" customWidth="1"/>
    <col min="8202" max="8202" width="5.140625" style="2" customWidth="1"/>
    <col min="8203" max="8203" width="4.5703125" style="2" customWidth="1"/>
    <col min="8204" max="8204" width="4.85546875" style="2" customWidth="1"/>
    <col min="8205" max="8205" width="4.42578125" style="2" customWidth="1"/>
    <col min="8206" max="8206" width="4.5703125" style="2" customWidth="1"/>
    <col min="8207" max="8207" width="5" style="2" customWidth="1"/>
    <col min="8208" max="8208" width="7.28515625" style="2" customWidth="1"/>
    <col min="8209" max="8210" width="7" style="2" customWidth="1"/>
    <col min="8211" max="8211" width="9.140625" style="2" customWidth="1"/>
    <col min="8212" max="8212" width="10.85546875" style="2" customWidth="1"/>
    <col min="8213" max="8217" width="7" style="2" customWidth="1"/>
    <col min="8218" max="8451" width="9.140625" style="2"/>
    <col min="8452" max="8452" width="4.42578125" style="2" customWidth="1"/>
    <col min="8453" max="8453" width="15.140625" style="2" customWidth="1"/>
    <col min="8454" max="8454" width="5.85546875" style="2" customWidth="1"/>
    <col min="8455" max="8455" width="4.42578125" style="2" customWidth="1"/>
    <col min="8456" max="8457" width="4.28515625" style="2" customWidth="1"/>
    <col min="8458" max="8458" width="5.140625" style="2" customWidth="1"/>
    <col min="8459" max="8459" width="4.5703125" style="2" customWidth="1"/>
    <col min="8460" max="8460" width="4.85546875" style="2" customWidth="1"/>
    <col min="8461" max="8461" width="4.42578125" style="2" customWidth="1"/>
    <col min="8462" max="8462" width="4.5703125" style="2" customWidth="1"/>
    <col min="8463" max="8463" width="5" style="2" customWidth="1"/>
    <col min="8464" max="8464" width="7.28515625" style="2" customWidth="1"/>
    <col min="8465" max="8466" width="7" style="2" customWidth="1"/>
    <col min="8467" max="8467" width="9.140625" style="2" customWidth="1"/>
    <col min="8468" max="8468" width="10.85546875" style="2" customWidth="1"/>
    <col min="8469" max="8473" width="7" style="2" customWidth="1"/>
    <col min="8474" max="8707" width="9.140625" style="2"/>
    <col min="8708" max="8708" width="4.42578125" style="2" customWidth="1"/>
    <col min="8709" max="8709" width="15.140625" style="2" customWidth="1"/>
    <col min="8710" max="8710" width="5.85546875" style="2" customWidth="1"/>
    <col min="8711" max="8711" width="4.42578125" style="2" customWidth="1"/>
    <col min="8712" max="8713" width="4.28515625" style="2" customWidth="1"/>
    <col min="8714" max="8714" width="5.140625" style="2" customWidth="1"/>
    <col min="8715" max="8715" width="4.5703125" style="2" customWidth="1"/>
    <col min="8716" max="8716" width="4.85546875" style="2" customWidth="1"/>
    <col min="8717" max="8717" width="4.42578125" style="2" customWidth="1"/>
    <col min="8718" max="8718" width="4.5703125" style="2" customWidth="1"/>
    <col min="8719" max="8719" width="5" style="2" customWidth="1"/>
    <col min="8720" max="8720" width="7.28515625" style="2" customWidth="1"/>
    <col min="8721" max="8722" width="7" style="2" customWidth="1"/>
    <col min="8723" max="8723" width="9.140625" style="2" customWidth="1"/>
    <col min="8724" max="8724" width="10.85546875" style="2" customWidth="1"/>
    <col min="8725" max="8729" width="7" style="2" customWidth="1"/>
    <col min="8730" max="8963" width="9.140625" style="2"/>
    <col min="8964" max="8964" width="4.42578125" style="2" customWidth="1"/>
    <col min="8965" max="8965" width="15.140625" style="2" customWidth="1"/>
    <col min="8966" max="8966" width="5.85546875" style="2" customWidth="1"/>
    <col min="8967" max="8967" width="4.42578125" style="2" customWidth="1"/>
    <col min="8968" max="8969" width="4.28515625" style="2" customWidth="1"/>
    <col min="8970" max="8970" width="5.140625" style="2" customWidth="1"/>
    <col min="8971" max="8971" width="4.5703125" style="2" customWidth="1"/>
    <col min="8972" max="8972" width="4.85546875" style="2" customWidth="1"/>
    <col min="8973" max="8973" width="4.42578125" style="2" customWidth="1"/>
    <col min="8974" max="8974" width="4.5703125" style="2" customWidth="1"/>
    <col min="8975" max="8975" width="5" style="2" customWidth="1"/>
    <col min="8976" max="8976" width="7.28515625" style="2" customWidth="1"/>
    <col min="8977" max="8978" width="7" style="2" customWidth="1"/>
    <col min="8979" max="8979" width="9.140625" style="2" customWidth="1"/>
    <col min="8980" max="8980" width="10.85546875" style="2" customWidth="1"/>
    <col min="8981" max="8985" width="7" style="2" customWidth="1"/>
    <col min="8986" max="9219" width="9.140625" style="2"/>
    <col min="9220" max="9220" width="4.42578125" style="2" customWidth="1"/>
    <col min="9221" max="9221" width="15.140625" style="2" customWidth="1"/>
    <col min="9222" max="9222" width="5.85546875" style="2" customWidth="1"/>
    <col min="9223" max="9223" width="4.42578125" style="2" customWidth="1"/>
    <col min="9224" max="9225" width="4.28515625" style="2" customWidth="1"/>
    <col min="9226" max="9226" width="5.140625" style="2" customWidth="1"/>
    <col min="9227" max="9227" width="4.5703125" style="2" customWidth="1"/>
    <col min="9228" max="9228" width="4.85546875" style="2" customWidth="1"/>
    <col min="9229" max="9229" width="4.42578125" style="2" customWidth="1"/>
    <col min="9230" max="9230" width="4.5703125" style="2" customWidth="1"/>
    <col min="9231" max="9231" width="5" style="2" customWidth="1"/>
    <col min="9232" max="9232" width="7.28515625" style="2" customWidth="1"/>
    <col min="9233" max="9234" width="7" style="2" customWidth="1"/>
    <col min="9235" max="9235" width="9.140625" style="2" customWidth="1"/>
    <col min="9236" max="9236" width="10.85546875" style="2" customWidth="1"/>
    <col min="9237" max="9241" width="7" style="2" customWidth="1"/>
    <col min="9242" max="9475" width="9.140625" style="2"/>
    <col min="9476" max="9476" width="4.42578125" style="2" customWidth="1"/>
    <col min="9477" max="9477" width="15.140625" style="2" customWidth="1"/>
    <col min="9478" max="9478" width="5.85546875" style="2" customWidth="1"/>
    <col min="9479" max="9479" width="4.42578125" style="2" customWidth="1"/>
    <col min="9480" max="9481" width="4.28515625" style="2" customWidth="1"/>
    <col min="9482" max="9482" width="5.140625" style="2" customWidth="1"/>
    <col min="9483" max="9483" width="4.5703125" style="2" customWidth="1"/>
    <col min="9484" max="9484" width="4.85546875" style="2" customWidth="1"/>
    <col min="9485" max="9485" width="4.42578125" style="2" customWidth="1"/>
    <col min="9486" max="9486" width="4.5703125" style="2" customWidth="1"/>
    <col min="9487" max="9487" width="5" style="2" customWidth="1"/>
    <col min="9488" max="9488" width="7.28515625" style="2" customWidth="1"/>
    <col min="9489" max="9490" width="7" style="2" customWidth="1"/>
    <col min="9491" max="9491" width="9.140625" style="2" customWidth="1"/>
    <col min="9492" max="9492" width="10.85546875" style="2" customWidth="1"/>
    <col min="9493" max="9497" width="7" style="2" customWidth="1"/>
    <col min="9498" max="9731" width="9.140625" style="2"/>
    <col min="9732" max="9732" width="4.42578125" style="2" customWidth="1"/>
    <col min="9733" max="9733" width="15.140625" style="2" customWidth="1"/>
    <col min="9734" max="9734" width="5.85546875" style="2" customWidth="1"/>
    <col min="9735" max="9735" width="4.42578125" style="2" customWidth="1"/>
    <col min="9736" max="9737" width="4.28515625" style="2" customWidth="1"/>
    <col min="9738" max="9738" width="5.140625" style="2" customWidth="1"/>
    <col min="9739" max="9739" width="4.5703125" style="2" customWidth="1"/>
    <col min="9740" max="9740" width="4.85546875" style="2" customWidth="1"/>
    <col min="9741" max="9741" width="4.42578125" style="2" customWidth="1"/>
    <col min="9742" max="9742" width="4.5703125" style="2" customWidth="1"/>
    <col min="9743" max="9743" width="5" style="2" customWidth="1"/>
    <col min="9744" max="9744" width="7.28515625" style="2" customWidth="1"/>
    <col min="9745" max="9746" width="7" style="2" customWidth="1"/>
    <col min="9747" max="9747" width="9.140625" style="2" customWidth="1"/>
    <col min="9748" max="9748" width="10.85546875" style="2" customWidth="1"/>
    <col min="9749" max="9753" width="7" style="2" customWidth="1"/>
    <col min="9754" max="9987" width="9.140625" style="2"/>
    <col min="9988" max="9988" width="4.42578125" style="2" customWidth="1"/>
    <col min="9989" max="9989" width="15.140625" style="2" customWidth="1"/>
    <col min="9990" max="9990" width="5.85546875" style="2" customWidth="1"/>
    <col min="9991" max="9991" width="4.42578125" style="2" customWidth="1"/>
    <col min="9992" max="9993" width="4.28515625" style="2" customWidth="1"/>
    <col min="9994" max="9994" width="5.140625" style="2" customWidth="1"/>
    <col min="9995" max="9995" width="4.5703125" style="2" customWidth="1"/>
    <col min="9996" max="9996" width="4.85546875" style="2" customWidth="1"/>
    <col min="9997" max="9997" width="4.42578125" style="2" customWidth="1"/>
    <col min="9998" max="9998" width="4.5703125" style="2" customWidth="1"/>
    <col min="9999" max="9999" width="5" style="2" customWidth="1"/>
    <col min="10000" max="10000" width="7.28515625" style="2" customWidth="1"/>
    <col min="10001" max="10002" width="7" style="2" customWidth="1"/>
    <col min="10003" max="10003" width="9.140625" style="2" customWidth="1"/>
    <col min="10004" max="10004" width="10.85546875" style="2" customWidth="1"/>
    <col min="10005" max="10009" width="7" style="2" customWidth="1"/>
    <col min="10010" max="10243" width="9.140625" style="2"/>
    <col min="10244" max="10244" width="4.42578125" style="2" customWidth="1"/>
    <col min="10245" max="10245" width="15.140625" style="2" customWidth="1"/>
    <col min="10246" max="10246" width="5.85546875" style="2" customWidth="1"/>
    <col min="10247" max="10247" width="4.42578125" style="2" customWidth="1"/>
    <col min="10248" max="10249" width="4.28515625" style="2" customWidth="1"/>
    <col min="10250" max="10250" width="5.140625" style="2" customWidth="1"/>
    <col min="10251" max="10251" width="4.5703125" style="2" customWidth="1"/>
    <col min="10252" max="10252" width="4.85546875" style="2" customWidth="1"/>
    <col min="10253" max="10253" width="4.42578125" style="2" customWidth="1"/>
    <col min="10254" max="10254" width="4.5703125" style="2" customWidth="1"/>
    <col min="10255" max="10255" width="5" style="2" customWidth="1"/>
    <col min="10256" max="10256" width="7.28515625" style="2" customWidth="1"/>
    <col min="10257" max="10258" width="7" style="2" customWidth="1"/>
    <col min="10259" max="10259" width="9.140625" style="2" customWidth="1"/>
    <col min="10260" max="10260" width="10.85546875" style="2" customWidth="1"/>
    <col min="10261" max="10265" width="7" style="2" customWidth="1"/>
    <col min="10266" max="10499" width="9.140625" style="2"/>
    <col min="10500" max="10500" width="4.42578125" style="2" customWidth="1"/>
    <col min="10501" max="10501" width="15.140625" style="2" customWidth="1"/>
    <col min="10502" max="10502" width="5.85546875" style="2" customWidth="1"/>
    <col min="10503" max="10503" width="4.42578125" style="2" customWidth="1"/>
    <col min="10504" max="10505" width="4.28515625" style="2" customWidth="1"/>
    <col min="10506" max="10506" width="5.140625" style="2" customWidth="1"/>
    <col min="10507" max="10507" width="4.5703125" style="2" customWidth="1"/>
    <col min="10508" max="10508" width="4.85546875" style="2" customWidth="1"/>
    <col min="10509" max="10509" width="4.42578125" style="2" customWidth="1"/>
    <col min="10510" max="10510" width="4.5703125" style="2" customWidth="1"/>
    <col min="10511" max="10511" width="5" style="2" customWidth="1"/>
    <col min="10512" max="10512" width="7.28515625" style="2" customWidth="1"/>
    <col min="10513" max="10514" width="7" style="2" customWidth="1"/>
    <col min="10515" max="10515" width="9.140625" style="2" customWidth="1"/>
    <col min="10516" max="10516" width="10.85546875" style="2" customWidth="1"/>
    <col min="10517" max="10521" width="7" style="2" customWidth="1"/>
    <col min="10522" max="10755" width="9.140625" style="2"/>
    <col min="10756" max="10756" width="4.42578125" style="2" customWidth="1"/>
    <col min="10757" max="10757" width="15.140625" style="2" customWidth="1"/>
    <col min="10758" max="10758" width="5.85546875" style="2" customWidth="1"/>
    <col min="10759" max="10759" width="4.42578125" style="2" customWidth="1"/>
    <col min="10760" max="10761" width="4.28515625" style="2" customWidth="1"/>
    <col min="10762" max="10762" width="5.140625" style="2" customWidth="1"/>
    <col min="10763" max="10763" width="4.5703125" style="2" customWidth="1"/>
    <col min="10764" max="10764" width="4.85546875" style="2" customWidth="1"/>
    <col min="10765" max="10765" width="4.42578125" style="2" customWidth="1"/>
    <col min="10766" max="10766" width="4.5703125" style="2" customWidth="1"/>
    <col min="10767" max="10767" width="5" style="2" customWidth="1"/>
    <col min="10768" max="10768" width="7.28515625" style="2" customWidth="1"/>
    <col min="10769" max="10770" width="7" style="2" customWidth="1"/>
    <col min="10771" max="10771" width="9.140625" style="2" customWidth="1"/>
    <col min="10772" max="10772" width="10.85546875" style="2" customWidth="1"/>
    <col min="10773" max="10777" width="7" style="2" customWidth="1"/>
    <col min="10778" max="11011" width="9.140625" style="2"/>
    <col min="11012" max="11012" width="4.42578125" style="2" customWidth="1"/>
    <col min="11013" max="11013" width="15.140625" style="2" customWidth="1"/>
    <col min="11014" max="11014" width="5.85546875" style="2" customWidth="1"/>
    <col min="11015" max="11015" width="4.42578125" style="2" customWidth="1"/>
    <col min="11016" max="11017" width="4.28515625" style="2" customWidth="1"/>
    <col min="11018" max="11018" width="5.140625" style="2" customWidth="1"/>
    <col min="11019" max="11019" width="4.5703125" style="2" customWidth="1"/>
    <col min="11020" max="11020" width="4.85546875" style="2" customWidth="1"/>
    <col min="11021" max="11021" width="4.42578125" style="2" customWidth="1"/>
    <col min="11022" max="11022" width="4.5703125" style="2" customWidth="1"/>
    <col min="11023" max="11023" width="5" style="2" customWidth="1"/>
    <col min="11024" max="11024" width="7.28515625" style="2" customWidth="1"/>
    <col min="11025" max="11026" width="7" style="2" customWidth="1"/>
    <col min="11027" max="11027" width="9.140625" style="2" customWidth="1"/>
    <col min="11028" max="11028" width="10.85546875" style="2" customWidth="1"/>
    <col min="11029" max="11033" width="7" style="2" customWidth="1"/>
    <col min="11034" max="11267" width="9.140625" style="2"/>
    <col min="11268" max="11268" width="4.42578125" style="2" customWidth="1"/>
    <col min="11269" max="11269" width="15.140625" style="2" customWidth="1"/>
    <col min="11270" max="11270" width="5.85546875" style="2" customWidth="1"/>
    <col min="11271" max="11271" width="4.42578125" style="2" customWidth="1"/>
    <col min="11272" max="11273" width="4.28515625" style="2" customWidth="1"/>
    <col min="11274" max="11274" width="5.140625" style="2" customWidth="1"/>
    <col min="11275" max="11275" width="4.5703125" style="2" customWidth="1"/>
    <col min="11276" max="11276" width="4.85546875" style="2" customWidth="1"/>
    <col min="11277" max="11277" width="4.42578125" style="2" customWidth="1"/>
    <col min="11278" max="11278" width="4.5703125" style="2" customWidth="1"/>
    <col min="11279" max="11279" width="5" style="2" customWidth="1"/>
    <col min="11280" max="11280" width="7.28515625" style="2" customWidth="1"/>
    <col min="11281" max="11282" width="7" style="2" customWidth="1"/>
    <col min="11283" max="11283" width="9.140625" style="2" customWidth="1"/>
    <col min="11284" max="11284" width="10.85546875" style="2" customWidth="1"/>
    <col min="11285" max="11289" width="7" style="2" customWidth="1"/>
    <col min="11290" max="11523" width="9.140625" style="2"/>
    <col min="11524" max="11524" width="4.42578125" style="2" customWidth="1"/>
    <col min="11525" max="11525" width="15.140625" style="2" customWidth="1"/>
    <col min="11526" max="11526" width="5.85546875" style="2" customWidth="1"/>
    <col min="11527" max="11527" width="4.42578125" style="2" customWidth="1"/>
    <col min="11528" max="11529" width="4.28515625" style="2" customWidth="1"/>
    <col min="11530" max="11530" width="5.140625" style="2" customWidth="1"/>
    <col min="11531" max="11531" width="4.5703125" style="2" customWidth="1"/>
    <col min="11532" max="11532" width="4.85546875" style="2" customWidth="1"/>
    <col min="11533" max="11533" width="4.42578125" style="2" customWidth="1"/>
    <col min="11534" max="11534" width="4.5703125" style="2" customWidth="1"/>
    <col min="11535" max="11535" width="5" style="2" customWidth="1"/>
    <col min="11536" max="11536" width="7.28515625" style="2" customWidth="1"/>
    <col min="11537" max="11538" width="7" style="2" customWidth="1"/>
    <col min="11539" max="11539" width="9.140625" style="2" customWidth="1"/>
    <col min="11540" max="11540" width="10.85546875" style="2" customWidth="1"/>
    <col min="11541" max="11545" width="7" style="2" customWidth="1"/>
    <col min="11546" max="11779" width="9.140625" style="2"/>
    <col min="11780" max="11780" width="4.42578125" style="2" customWidth="1"/>
    <col min="11781" max="11781" width="15.140625" style="2" customWidth="1"/>
    <col min="11782" max="11782" width="5.85546875" style="2" customWidth="1"/>
    <col min="11783" max="11783" width="4.42578125" style="2" customWidth="1"/>
    <col min="11784" max="11785" width="4.28515625" style="2" customWidth="1"/>
    <col min="11786" max="11786" width="5.140625" style="2" customWidth="1"/>
    <col min="11787" max="11787" width="4.5703125" style="2" customWidth="1"/>
    <col min="11788" max="11788" width="4.85546875" style="2" customWidth="1"/>
    <col min="11789" max="11789" width="4.42578125" style="2" customWidth="1"/>
    <col min="11790" max="11790" width="4.5703125" style="2" customWidth="1"/>
    <col min="11791" max="11791" width="5" style="2" customWidth="1"/>
    <col min="11792" max="11792" width="7.28515625" style="2" customWidth="1"/>
    <col min="11793" max="11794" width="7" style="2" customWidth="1"/>
    <col min="11795" max="11795" width="9.140625" style="2" customWidth="1"/>
    <col min="11796" max="11796" width="10.85546875" style="2" customWidth="1"/>
    <col min="11797" max="11801" width="7" style="2" customWidth="1"/>
    <col min="11802" max="12035" width="9.140625" style="2"/>
    <col min="12036" max="12036" width="4.42578125" style="2" customWidth="1"/>
    <col min="12037" max="12037" width="15.140625" style="2" customWidth="1"/>
    <col min="12038" max="12038" width="5.85546875" style="2" customWidth="1"/>
    <col min="12039" max="12039" width="4.42578125" style="2" customWidth="1"/>
    <col min="12040" max="12041" width="4.28515625" style="2" customWidth="1"/>
    <col min="12042" max="12042" width="5.140625" style="2" customWidth="1"/>
    <col min="12043" max="12043" width="4.5703125" style="2" customWidth="1"/>
    <col min="12044" max="12044" width="4.85546875" style="2" customWidth="1"/>
    <col min="12045" max="12045" width="4.42578125" style="2" customWidth="1"/>
    <col min="12046" max="12046" width="4.5703125" style="2" customWidth="1"/>
    <col min="12047" max="12047" width="5" style="2" customWidth="1"/>
    <col min="12048" max="12048" width="7.28515625" style="2" customWidth="1"/>
    <col min="12049" max="12050" width="7" style="2" customWidth="1"/>
    <col min="12051" max="12051" width="9.140625" style="2" customWidth="1"/>
    <col min="12052" max="12052" width="10.85546875" style="2" customWidth="1"/>
    <col min="12053" max="12057" width="7" style="2" customWidth="1"/>
    <col min="12058" max="12291" width="9.140625" style="2"/>
    <col min="12292" max="12292" width="4.42578125" style="2" customWidth="1"/>
    <col min="12293" max="12293" width="15.140625" style="2" customWidth="1"/>
    <col min="12294" max="12294" width="5.85546875" style="2" customWidth="1"/>
    <col min="12295" max="12295" width="4.42578125" style="2" customWidth="1"/>
    <col min="12296" max="12297" width="4.28515625" style="2" customWidth="1"/>
    <col min="12298" max="12298" width="5.140625" style="2" customWidth="1"/>
    <col min="12299" max="12299" width="4.5703125" style="2" customWidth="1"/>
    <col min="12300" max="12300" width="4.85546875" style="2" customWidth="1"/>
    <col min="12301" max="12301" width="4.42578125" style="2" customWidth="1"/>
    <col min="12302" max="12302" width="4.5703125" style="2" customWidth="1"/>
    <col min="12303" max="12303" width="5" style="2" customWidth="1"/>
    <col min="12304" max="12304" width="7.28515625" style="2" customWidth="1"/>
    <col min="12305" max="12306" width="7" style="2" customWidth="1"/>
    <col min="12307" max="12307" width="9.140625" style="2" customWidth="1"/>
    <col min="12308" max="12308" width="10.85546875" style="2" customWidth="1"/>
    <col min="12309" max="12313" width="7" style="2" customWidth="1"/>
    <col min="12314" max="12547" width="9.140625" style="2"/>
    <col min="12548" max="12548" width="4.42578125" style="2" customWidth="1"/>
    <col min="12549" max="12549" width="15.140625" style="2" customWidth="1"/>
    <col min="12550" max="12550" width="5.85546875" style="2" customWidth="1"/>
    <col min="12551" max="12551" width="4.42578125" style="2" customWidth="1"/>
    <col min="12552" max="12553" width="4.28515625" style="2" customWidth="1"/>
    <col min="12554" max="12554" width="5.140625" style="2" customWidth="1"/>
    <col min="12555" max="12555" width="4.5703125" style="2" customWidth="1"/>
    <col min="12556" max="12556" width="4.85546875" style="2" customWidth="1"/>
    <col min="12557" max="12557" width="4.42578125" style="2" customWidth="1"/>
    <col min="12558" max="12558" width="4.5703125" style="2" customWidth="1"/>
    <col min="12559" max="12559" width="5" style="2" customWidth="1"/>
    <col min="12560" max="12560" width="7.28515625" style="2" customWidth="1"/>
    <col min="12561" max="12562" width="7" style="2" customWidth="1"/>
    <col min="12563" max="12563" width="9.140625" style="2" customWidth="1"/>
    <col min="12564" max="12564" width="10.85546875" style="2" customWidth="1"/>
    <col min="12565" max="12569" width="7" style="2" customWidth="1"/>
    <col min="12570" max="12803" width="9.140625" style="2"/>
    <col min="12804" max="12804" width="4.42578125" style="2" customWidth="1"/>
    <col min="12805" max="12805" width="15.140625" style="2" customWidth="1"/>
    <col min="12806" max="12806" width="5.85546875" style="2" customWidth="1"/>
    <col min="12807" max="12807" width="4.42578125" style="2" customWidth="1"/>
    <col min="12808" max="12809" width="4.28515625" style="2" customWidth="1"/>
    <col min="12810" max="12810" width="5.140625" style="2" customWidth="1"/>
    <col min="12811" max="12811" width="4.5703125" style="2" customWidth="1"/>
    <col min="12812" max="12812" width="4.85546875" style="2" customWidth="1"/>
    <col min="12813" max="12813" width="4.42578125" style="2" customWidth="1"/>
    <col min="12814" max="12814" width="4.5703125" style="2" customWidth="1"/>
    <col min="12815" max="12815" width="5" style="2" customWidth="1"/>
    <col min="12816" max="12816" width="7.28515625" style="2" customWidth="1"/>
    <col min="12817" max="12818" width="7" style="2" customWidth="1"/>
    <col min="12819" max="12819" width="9.140625" style="2" customWidth="1"/>
    <col min="12820" max="12820" width="10.85546875" style="2" customWidth="1"/>
    <col min="12821" max="12825" width="7" style="2" customWidth="1"/>
    <col min="12826" max="13059" width="9.140625" style="2"/>
    <col min="13060" max="13060" width="4.42578125" style="2" customWidth="1"/>
    <col min="13061" max="13061" width="15.140625" style="2" customWidth="1"/>
    <col min="13062" max="13062" width="5.85546875" style="2" customWidth="1"/>
    <col min="13063" max="13063" width="4.42578125" style="2" customWidth="1"/>
    <col min="13064" max="13065" width="4.28515625" style="2" customWidth="1"/>
    <col min="13066" max="13066" width="5.140625" style="2" customWidth="1"/>
    <col min="13067" max="13067" width="4.5703125" style="2" customWidth="1"/>
    <col min="13068" max="13068" width="4.85546875" style="2" customWidth="1"/>
    <col min="13069" max="13069" width="4.42578125" style="2" customWidth="1"/>
    <col min="13070" max="13070" width="4.5703125" style="2" customWidth="1"/>
    <col min="13071" max="13071" width="5" style="2" customWidth="1"/>
    <col min="13072" max="13072" width="7.28515625" style="2" customWidth="1"/>
    <col min="13073" max="13074" width="7" style="2" customWidth="1"/>
    <col min="13075" max="13075" width="9.140625" style="2" customWidth="1"/>
    <col min="13076" max="13076" width="10.85546875" style="2" customWidth="1"/>
    <col min="13077" max="13081" width="7" style="2" customWidth="1"/>
    <col min="13082" max="13315" width="9.140625" style="2"/>
    <col min="13316" max="13316" width="4.42578125" style="2" customWidth="1"/>
    <col min="13317" max="13317" width="15.140625" style="2" customWidth="1"/>
    <col min="13318" max="13318" width="5.85546875" style="2" customWidth="1"/>
    <col min="13319" max="13319" width="4.42578125" style="2" customWidth="1"/>
    <col min="13320" max="13321" width="4.28515625" style="2" customWidth="1"/>
    <col min="13322" max="13322" width="5.140625" style="2" customWidth="1"/>
    <col min="13323" max="13323" width="4.5703125" style="2" customWidth="1"/>
    <col min="13324" max="13324" width="4.85546875" style="2" customWidth="1"/>
    <col min="13325" max="13325" width="4.42578125" style="2" customWidth="1"/>
    <col min="13326" max="13326" width="4.5703125" style="2" customWidth="1"/>
    <col min="13327" max="13327" width="5" style="2" customWidth="1"/>
    <col min="13328" max="13328" width="7.28515625" style="2" customWidth="1"/>
    <col min="13329" max="13330" width="7" style="2" customWidth="1"/>
    <col min="13331" max="13331" width="9.140625" style="2" customWidth="1"/>
    <col min="13332" max="13332" width="10.85546875" style="2" customWidth="1"/>
    <col min="13333" max="13337" width="7" style="2" customWidth="1"/>
    <col min="13338" max="13571" width="9.140625" style="2"/>
    <col min="13572" max="13572" width="4.42578125" style="2" customWidth="1"/>
    <col min="13573" max="13573" width="15.140625" style="2" customWidth="1"/>
    <col min="13574" max="13574" width="5.85546875" style="2" customWidth="1"/>
    <col min="13575" max="13575" width="4.42578125" style="2" customWidth="1"/>
    <col min="13576" max="13577" width="4.28515625" style="2" customWidth="1"/>
    <col min="13578" max="13578" width="5.140625" style="2" customWidth="1"/>
    <col min="13579" max="13579" width="4.5703125" style="2" customWidth="1"/>
    <col min="13580" max="13580" width="4.85546875" style="2" customWidth="1"/>
    <col min="13581" max="13581" width="4.42578125" style="2" customWidth="1"/>
    <col min="13582" max="13582" width="4.5703125" style="2" customWidth="1"/>
    <col min="13583" max="13583" width="5" style="2" customWidth="1"/>
    <col min="13584" max="13584" width="7.28515625" style="2" customWidth="1"/>
    <col min="13585" max="13586" width="7" style="2" customWidth="1"/>
    <col min="13587" max="13587" width="9.140625" style="2" customWidth="1"/>
    <col min="13588" max="13588" width="10.85546875" style="2" customWidth="1"/>
    <col min="13589" max="13593" width="7" style="2" customWidth="1"/>
    <col min="13594" max="13827" width="9.140625" style="2"/>
    <col min="13828" max="13828" width="4.42578125" style="2" customWidth="1"/>
    <col min="13829" max="13829" width="15.140625" style="2" customWidth="1"/>
    <col min="13830" max="13830" width="5.85546875" style="2" customWidth="1"/>
    <col min="13831" max="13831" width="4.42578125" style="2" customWidth="1"/>
    <col min="13832" max="13833" width="4.28515625" style="2" customWidth="1"/>
    <col min="13834" max="13834" width="5.140625" style="2" customWidth="1"/>
    <col min="13835" max="13835" width="4.5703125" style="2" customWidth="1"/>
    <col min="13836" max="13836" width="4.85546875" style="2" customWidth="1"/>
    <col min="13837" max="13837" width="4.42578125" style="2" customWidth="1"/>
    <col min="13838" max="13838" width="4.5703125" style="2" customWidth="1"/>
    <col min="13839" max="13839" width="5" style="2" customWidth="1"/>
    <col min="13840" max="13840" width="7.28515625" style="2" customWidth="1"/>
    <col min="13841" max="13842" width="7" style="2" customWidth="1"/>
    <col min="13843" max="13843" width="9.140625" style="2" customWidth="1"/>
    <col min="13844" max="13844" width="10.85546875" style="2" customWidth="1"/>
    <col min="13845" max="13849" width="7" style="2" customWidth="1"/>
    <col min="13850" max="14083" width="9.140625" style="2"/>
    <col min="14084" max="14084" width="4.42578125" style="2" customWidth="1"/>
    <col min="14085" max="14085" width="15.140625" style="2" customWidth="1"/>
    <col min="14086" max="14086" width="5.85546875" style="2" customWidth="1"/>
    <col min="14087" max="14087" width="4.42578125" style="2" customWidth="1"/>
    <col min="14088" max="14089" width="4.28515625" style="2" customWidth="1"/>
    <col min="14090" max="14090" width="5.140625" style="2" customWidth="1"/>
    <col min="14091" max="14091" width="4.5703125" style="2" customWidth="1"/>
    <col min="14092" max="14092" width="4.85546875" style="2" customWidth="1"/>
    <col min="14093" max="14093" width="4.42578125" style="2" customWidth="1"/>
    <col min="14094" max="14094" width="4.5703125" style="2" customWidth="1"/>
    <col min="14095" max="14095" width="5" style="2" customWidth="1"/>
    <col min="14096" max="14096" width="7.28515625" style="2" customWidth="1"/>
    <col min="14097" max="14098" width="7" style="2" customWidth="1"/>
    <col min="14099" max="14099" width="9.140625" style="2" customWidth="1"/>
    <col min="14100" max="14100" width="10.85546875" style="2" customWidth="1"/>
    <col min="14101" max="14105" width="7" style="2" customWidth="1"/>
    <col min="14106" max="14339" width="9.140625" style="2"/>
    <col min="14340" max="14340" width="4.42578125" style="2" customWidth="1"/>
    <col min="14341" max="14341" width="15.140625" style="2" customWidth="1"/>
    <col min="14342" max="14342" width="5.85546875" style="2" customWidth="1"/>
    <col min="14343" max="14343" width="4.42578125" style="2" customWidth="1"/>
    <col min="14344" max="14345" width="4.28515625" style="2" customWidth="1"/>
    <col min="14346" max="14346" width="5.140625" style="2" customWidth="1"/>
    <col min="14347" max="14347" width="4.5703125" style="2" customWidth="1"/>
    <col min="14348" max="14348" width="4.85546875" style="2" customWidth="1"/>
    <col min="14349" max="14349" width="4.42578125" style="2" customWidth="1"/>
    <col min="14350" max="14350" width="4.5703125" style="2" customWidth="1"/>
    <col min="14351" max="14351" width="5" style="2" customWidth="1"/>
    <col min="14352" max="14352" width="7.28515625" style="2" customWidth="1"/>
    <col min="14353" max="14354" width="7" style="2" customWidth="1"/>
    <col min="14355" max="14355" width="9.140625" style="2" customWidth="1"/>
    <col min="14356" max="14356" width="10.85546875" style="2" customWidth="1"/>
    <col min="14357" max="14361" width="7" style="2" customWidth="1"/>
    <col min="14362" max="14595" width="9.140625" style="2"/>
    <col min="14596" max="14596" width="4.42578125" style="2" customWidth="1"/>
    <col min="14597" max="14597" width="15.140625" style="2" customWidth="1"/>
    <col min="14598" max="14598" width="5.85546875" style="2" customWidth="1"/>
    <col min="14599" max="14599" width="4.42578125" style="2" customWidth="1"/>
    <col min="14600" max="14601" width="4.28515625" style="2" customWidth="1"/>
    <col min="14602" max="14602" width="5.140625" style="2" customWidth="1"/>
    <col min="14603" max="14603" width="4.5703125" style="2" customWidth="1"/>
    <col min="14604" max="14604" width="4.85546875" style="2" customWidth="1"/>
    <col min="14605" max="14605" width="4.42578125" style="2" customWidth="1"/>
    <col min="14606" max="14606" width="4.5703125" style="2" customWidth="1"/>
    <col min="14607" max="14607" width="5" style="2" customWidth="1"/>
    <col min="14608" max="14608" width="7.28515625" style="2" customWidth="1"/>
    <col min="14609" max="14610" width="7" style="2" customWidth="1"/>
    <col min="14611" max="14611" width="9.140625" style="2" customWidth="1"/>
    <col min="14612" max="14612" width="10.85546875" style="2" customWidth="1"/>
    <col min="14613" max="14617" width="7" style="2" customWidth="1"/>
    <col min="14618" max="14851" width="9.140625" style="2"/>
    <col min="14852" max="14852" width="4.42578125" style="2" customWidth="1"/>
    <col min="14853" max="14853" width="15.140625" style="2" customWidth="1"/>
    <col min="14854" max="14854" width="5.85546875" style="2" customWidth="1"/>
    <col min="14855" max="14855" width="4.42578125" style="2" customWidth="1"/>
    <col min="14856" max="14857" width="4.28515625" style="2" customWidth="1"/>
    <col min="14858" max="14858" width="5.140625" style="2" customWidth="1"/>
    <col min="14859" max="14859" width="4.5703125" style="2" customWidth="1"/>
    <col min="14860" max="14860" width="4.85546875" style="2" customWidth="1"/>
    <col min="14861" max="14861" width="4.42578125" style="2" customWidth="1"/>
    <col min="14862" max="14862" width="4.5703125" style="2" customWidth="1"/>
    <col min="14863" max="14863" width="5" style="2" customWidth="1"/>
    <col min="14864" max="14864" width="7.28515625" style="2" customWidth="1"/>
    <col min="14865" max="14866" width="7" style="2" customWidth="1"/>
    <col min="14867" max="14867" width="9.140625" style="2" customWidth="1"/>
    <col min="14868" max="14868" width="10.85546875" style="2" customWidth="1"/>
    <col min="14869" max="14873" width="7" style="2" customWidth="1"/>
    <col min="14874" max="15107" width="9.140625" style="2"/>
    <col min="15108" max="15108" width="4.42578125" style="2" customWidth="1"/>
    <col min="15109" max="15109" width="15.140625" style="2" customWidth="1"/>
    <col min="15110" max="15110" width="5.85546875" style="2" customWidth="1"/>
    <col min="15111" max="15111" width="4.42578125" style="2" customWidth="1"/>
    <col min="15112" max="15113" width="4.28515625" style="2" customWidth="1"/>
    <col min="15114" max="15114" width="5.140625" style="2" customWidth="1"/>
    <col min="15115" max="15115" width="4.5703125" style="2" customWidth="1"/>
    <col min="15116" max="15116" width="4.85546875" style="2" customWidth="1"/>
    <col min="15117" max="15117" width="4.42578125" style="2" customWidth="1"/>
    <col min="15118" max="15118" width="4.5703125" style="2" customWidth="1"/>
    <col min="15119" max="15119" width="5" style="2" customWidth="1"/>
    <col min="15120" max="15120" width="7.28515625" style="2" customWidth="1"/>
    <col min="15121" max="15122" width="7" style="2" customWidth="1"/>
    <col min="15123" max="15123" width="9.140625" style="2" customWidth="1"/>
    <col min="15124" max="15124" width="10.85546875" style="2" customWidth="1"/>
    <col min="15125" max="15129" width="7" style="2" customWidth="1"/>
    <col min="15130" max="15363" width="9.140625" style="2"/>
    <col min="15364" max="15364" width="4.42578125" style="2" customWidth="1"/>
    <col min="15365" max="15365" width="15.140625" style="2" customWidth="1"/>
    <col min="15366" max="15366" width="5.85546875" style="2" customWidth="1"/>
    <col min="15367" max="15367" width="4.42578125" style="2" customWidth="1"/>
    <col min="15368" max="15369" width="4.28515625" style="2" customWidth="1"/>
    <col min="15370" max="15370" width="5.140625" style="2" customWidth="1"/>
    <col min="15371" max="15371" width="4.5703125" style="2" customWidth="1"/>
    <col min="15372" max="15372" width="4.85546875" style="2" customWidth="1"/>
    <col min="15373" max="15373" width="4.42578125" style="2" customWidth="1"/>
    <col min="15374" max="15374" width="4.5703125" style="2" customWidth="1"/>
    <col min="15375" max="15375" width="5" style="2" customWidth="1"/>
    <col min="15376" max="15376" width="7.28515625" style="2" customWidth="1"/>
    <col min="15377" max="15378" width="7" style="2" customWidth="1"/>
    <col min="15379" max="15379" width="9.140625" style="2" customWidth="1"/>
    <col min="15380" max="15380" width="10.85546875" style="2" customWidth="1"/>
    <col min="15381" max="15385" width="7" style="2" customWidth="1"/>
    <col min="15386" max="15619" width="9.140625" style="2"/>
    <col min="15620" max="15620" width="4.42578125" style="2" customWidth="1"/>
    <col min="15621" max="15621" width="15.140625" style="2" customWidth="1"/>
    <col min="15622" max="15622" width="5.85546875" style="2" customWidth="1"/>
    <col min="15623" max="15623" width="4.42578125" style="2" customWidth="1"/>
    <col min="15624" max="15625" width="4.28515625" style="2" customWidth="1"/>
    <col min="15626" max="15626" width="5.140625" style="2" customWidth="1"/>
    <col min="15627" max="15627" width="4.5703125" style="2" customWidth="1"/>
    <col min="15628" max="15628" width="4.85546875" style="2" customWidth="1"/>
    <col min="15629" max="15629" width="4.42578125" style="2" customWidth="1"/>
    <col min="15630" max="15630" width="4.5703125" style="2" customWidth="1"/>
    <col min="15631" max="15631" width="5" style="2" customWidth="1"/>
    <col min="15632" max="15632" width="7.28515625" style="2" customWidth="1"/>
    <col min="15633" max="15634" width="7" style="2" customWidth="1"/>
    <col min="15635" max="15635" width="9.140625" style="2" customWidth="1"/>
    <col min="15636" max="15636" width="10.85546875" style="2" customWidth="1"/>
    <col min="15637" max="15641" width="7" style="2" customWidth="1"/>
    <col min="15642" max="15875" width="9.140625" style="2"/>
    <col min="15876" max="15876" width="4.42578125" style="2" customWidth="1"/>
    <col min="15877" max="15877" width="15.140625" style="2" customWidth="1"/>
    <col min="15878" max="15878" width="5.85546875" style="2" customWidth="1"/>
    <col min="15879" max="15879" width="4.42578125" style="2" customWidth="1"/>
    <col min="15880" max="15881" width="4.28515625" style="2" customWidth="1"/>
    <col min="15882" max="15882" width="5.140625" style="2" customWidth="1"/>
    <col min="15883" max="15883" width="4.5703125" style="2" customWidth="1"/>
    <col min="15884" max="15884" width="4.85546875" style="2" customWidth="1"/>
    <col min="15885" max="15885" width="4.42578125" style="2" customWidth="1"/>
    <col min="15886" max="15886" width="4.5703125" style="2" customWidth="1"/>
    <col min="15887" max="15887" width="5" style="2" customWidth="1"/>
    <col min="15888" max="15888" width="7.28515625" style="2" customWidth="1"/>
    <col min="15889" max="15890" width="7" style="2" customWidth="1"/>
    <col min="15891" max="15891" width="9.140625" style="2" customWidth="1"/>
    <col min="15892" max="15892" width="10.85546875" style="2" customWidth="1"/>
    <col min="15893" max="15897" width="7" style="2" customWidth="1"/>
    <col min="15898" max="16131" width="9.140625" style="2"/>
    <col min="16132" max="16132" width="4.42578125" style="2" customWidth="1"/>
    <col min="16133" max="16133" width="15.140625" style="2" customWidth="1"/>
    <col min="16134" max="16134" width="5.85546875" style="2" customWidth="1"/>
    <col min="16135" max="16135" width="4.42578125" style="2" customWidth="1"/>
    <col min="16136" max="16137" width="4.28515625" style="2" customWidth="1"/>
    <col min="16138" max="16138" width="5.140625" style="2" customWidth="1"/>
    <col min="16139" max="16139" width="4.5703125" style="2" customWidth="1"/>
    <col min="16140" max="16140" width="4.85546875" style="2" customWidth="1"/>
    <col min="16141" max="16141" width="4.42578125" style="2" customWidth="1"/>
    <col min="16142" max="16142" width="4.5703125" style="2" customWidth="1"/>
    <col min="16143" max="16143" width="5" style="2" customWidth="1"/>
    <col min="16144" max="16144" width="7.28515625" style="2" customWidth="1"/>
    <col min="16145" max="16146" width="7" style="2" customWidth="1"/>
    <col min="16147" max="16147" width="9.140625" style="2" customWidth="1"/>
    <col min="16148" max="16148" width="10.85546875" style="2" customWidth="1"/>
    <col min="16149" max="16153" width="7" style="2" customWidth="1"/>
    <col min="16154" max="16384" width="9.140625" style="2"/>
  </cols>
  <sheetData>
    <row r="2" spans="1:28">
      <c r="A2" s="51" t="s">
        <v>0</v>
      </c>
      <c r="B2" s="54" t="s">
        <v>1</v>
      </c>
      <c r="C2" s="54" t="s">
        <v>2</v>
      </c>
      <c r="D2" s="54" t="s">
        <v>3</v>
      </c>
      <c r="E2" s="51" t="s">
        <v>4</v>
      </c>
      <c r="F2" s="57" t="s">
        <v>5</v>
      </c>
      <c r="G2" s="47" t="s">
        <v>6</v>
      </c>
      <c r="H2" s="47"/>
      <c r="I2" s="47"/>
      <c r="J2" s="47"/>
      <c r="K2" s="47"/>
      <c r="L2" s="47"/>
      <c r="M2" s="47"/>
      <c r="N2" s="47"/>
      <c r="O2" s="47"/>
      <c r="P2" s="47"/>
      <c r="Q2" s="48" t="s">
        <v>7</v>
      </c>
      <c r="R2" s="49"/>
      <c r="S2" s="49"/>
      <c r="T2" s="49"/>
      <c r="U2" s="49"/>
      <c r="V2" s="49"/>
      <c r="W2" s="49"/>
      <c r="X2" s="49"/>
      <c r="Y2" s="49"/>
      <c r="Z2" s="41"/>
    </row>
    <row r="3" spans="1:28" ht="25.5">
      <c r="A3" s="52"/>
      <c r="B3" s="55"/>
      <c r="C3" s="55"/>
      <c r="D3" s="55"/>
      <c r="E3" s="52"/>
      <c r="F3" s="58"/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4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7" t="s">
        <v>26</v>
      </c>
      <c r="Z3" s="6"/>
    </row>
    <row r="4" spans="1:28">
      <c r="A4" s="53"/>
      <c r="B4" s="56"/>
      <c r="C4" s="56"/>
      <c r="D4" s="56"/>
      <c r="E4" s="52"/>
      <c r="F4" s="59"/>
      <c r="G4" s="8">
        <v>1</v>
      </c>
      <c r="H4" s="8">
        <v>1</v>
      </c>
      <c r="I4" s="8">
        <v>1.5</v>
      </c>
      <c r="J4" s="8">
        <v>1.5</v>
      </c>
      <c r="K4" s="8">
        <v>1.5</v>
      </c>
      <c r="L4" s="8">
        <v>1</v>
      </c>
      <c r="M4" s="8">
        <v>1</v>
      </c>
      <c r="N4" s="8">
        <v>2</v>
      </c>
      <c r="O4" s="9">
        <f t="shared" ref="O4:O25" si="0">SUM(G4:N4)</f>
        <v>10.5</v>
      </c>
      <c r="P4" s="9" t="str">
        <f>IF(O4&gt;=7.5,"выс",IF(O4&lt;=4,"низ","сред"))</f>
        <v>выс</v>
      </c>
      <c r="Q4" s="10" t="s">
        <v>27</v>
      </c>
      <c r="R4" s="10" t="s">
        <v>28</v>
      </c>
      <c r="S4" s="10" t="s">
        <v>29</v>
      </c>
      <c r="T4" s="10" t="s">
        <v>30</v>
      </c>
      <c r="U4" s="10" t="s">
        <v>27</v>
      </c>
      <c r="V4" s="10" t="s">
        <v>27</v>
      </c>
      <c r="W4" s="10" t="s">
        <v>27</v>
      </c>
      <c r="X4" s="10" t="s">
        <v>27</v>
      </c>
      <c r="Y4" s="11" t="s">
        <v>27</v>
      </c>
      <c r="Z4" s="6"/>
    </row>
    <row r="5" spans="1:28">
      <c r="A5" s="12">
        <v>1</v>
      </c>
      <c r="B5" s="12" t="s">
        <v>85</v>
      </c>
      <c r="C5" s="12" t="s">
        <v>86</v>
      </c>
      <c r="D5" s="12" t="s">
        <v>41</v>
      </c>
      <c r="E5" s="64" t="s">
        <v>90</v>
      </c>
      <c r="F5" s="13">
        <v>2</v>
      </c>
      <c r="G5" s="3">
        <v>1</v>
      </c>
      <c r="H5" s="3">
        <v>1</v>
      </c>
      <c r="I5" s="3">
        <v>1</v>
      </c>
      <c r="J5" s="3">
        <v>1</v>
      </c>
      <c r="K5" s="3">
        <v>1.5</v>
      </c>
      <c r="L5" s="3">
        <v>0</v>
      </c>
      <c r="M5" s="3">
        <v>1</v>
      </c>
      <c r="N5" s="3">
        <v>0.5</v>
      </c>
      <c r="O5" s="9">
        <f t="shared" si="0"/>
        <v>7</v>
      </c>
      <c r="P5" s="9" t="str">
        <f t="shared" ref="P5:P25" si="1">IF(O5&gt;=7.5,"выс",IF(O5&lt;=4,"низ","сред"))</f>
        <v>сред</v>
      </c>
      <c r="Q5" s="6" t="s">
        <v>39</v>
      </c>
      <c r="R5" s="6" t="s">
        <v>32</v>
      </c>
      <c r="S5" s="6" t="s">
        <v>36</v>
      </c>
      <c r="T5" s="6" t="s">
        <v>36</v>
      </c>
      <c r="U5" s="6" t="s">
        <v>39</v>
      </c>
      <c r="V5" s="6" t="s">
        <v>32</v>
      </c>
      <c r="W5" s="6" t="s">
        <v>36</v>
      </c>
      <c r="X5" s="6" t="s">
        <v>36</v>
      </c>
      <c r="Y5" s="7" t="s">
        <v>39</v>
      </c>
      <c r="Z5" s="6"/>
    </row>
    <row r="6" spans="1:28">
      <c r="A6" s="12">
        <v>2</v>
      </c>
      <c r="B6" s="12" t="s">
        <v>85</v>
      </c>
      <c r="C6" s="12" t="s">
        <v>86</v>
      </c>
      <c r="D6" s="12" t="s">
        <v>41</v>
      </c>
      <c r="E6" s="64" t="s">
        <v>91</v>
      </c>
      <c r="F6" s="13">
        <v>2</v>
      </c>
      <c r="G6" s="3">
        <v>0</v>
      </c>
      <c r="H6" s="3">
        <v>1</v>
      </c>
      <c r="I6" s="3">
        <v>1</v>
      </c>
      <c r="J6" s="3">
        <v>0.5</v>
      </c>
      <c r="K6" s="3">
        <v>1.5</v>
      </c>
      <c r="L6" s="3">
        <v>0</v>
      </c>
      <c r="M6" s="3">
        <v>0</v>
      </c>
      <c r="N6" s="3">
        <v>2</v>
      </c>
      <c r="O6" s="9">
        <f t="shared" si="0"/>
        <v>6</v>
      </c>
      <c r="P6" s="9" t="str">
        <f t="shared" si="1"/>
        <v>сред</v>
      </c>
      <c r="Q6" s="6" t="s">
        <v>36</v>
      </c>
      <c r="R6" s="6" t="s">
        <v>32</v>
      </c>
      <c r="S6" s="6" t="s">
        <v>36</v>
      </c>
      <c r="T6" s="6" t="s">
        <v>36</v>
      </c>
      <c r="U6" s="6" t="s">
        <v>36</v>
      </c>
      <c r="V6" s="6" t="s">
        <v>32</v>
      </c>
      <c r="W6" s="6" t="s">
        <v>36</v>
      </c>
      <c r="X6" s="6" t="s">
        <v>36</v>
      </c>
      <c r="Y6" s="7" t="s">
        <v>36</v>
      </c>
      <c r="Z6" s="6"/>
      <c r="AB6" s="14"/>
    </row>
    <row r="7" spans="1:28">
      <c r="A7" s="12">
        <v>3</v>
      </c>
      <c r="B7" s="12" t="s">
        <v>85</v>
      </c>
      <c r="C7" s="12" t="s">
        <v>86</v>
      </c>
      <c r="D7" s="12" t="s">
        <v>41</v>
      </c>
      <c r="E7" s="64" t="s">
        <v>92</v>
      </c>
      <c r="F7" s="13">
        <v>2</v>
      </c>
      <c r="G7" s="3">
        <v>0</v>
      </c>
      <c r="H7" s="3">
        <v>0.5</v>
      </c>
      <c r="I7" s="3">
        <v>1.5</v>
      </c>
      <c r="J7" s="3">
        <v>1.5</v>
      </c>
      <c r="K7" s="3">
        <v>0.5</v>
      </c>
      <c r="L7" s="3">
        <v>0</v>
      </c>
      <c r="M7" s="3">
        <v>0</v>
      </c>
      <c r="N7" s="3">
        <v>2</v>
      </c>
      <c r="O7" s="9">
        <f t="shared" si="0"/>
        <v>6</v>
      </c>
      <c r="P7" s="9" t="str">
        <f t="shared" si="1"/>
        <v>сред</v>
      </c>
      <c r="Q7" s="6" t="s">
        <v>32</v>
      </c>
      <c r="R7" s="6" t="s">
        <v>32</v>
      </c>
      <c r="S7" s="6" t="s">
        <v>32</v>
      </c>
      <c r="T7" s="6" t="s">
        <v>36</v>
      </c>
      <c r="U7" s="6" t="s">
        <v>39</v>
      </c>
      <c r="V7" s="6" t="s">
        <v>32</v>
      </c>
      <c r="W7" s="6" t="s">
        <v>39</v>
      </c>
      <c r="X7" s="6" t="s">
        <v>39</v>
      </c>
      <c r="Y7" s="7" t="s">
        <v>39</v>
      </c>
      <c r="Z7" s="6"/>
    </row>
    <row r="8" spans="1:28">
      <c r="A8" s="12">
        <v>4</v>
      </c>
      <c r="B8" s="12" t="s">
        <v>85</v>
      </c>
      <c r="C8" s="12" t="s">
        <v>86</v>
      </c>
      <c r="D8" s="12" t="s">
        <v>41</v>
      </c>
      <c r="E8" s="64" t="s">
        <v>93</v>
      </c>
      <c r="F8" s="13">
        <v>2</v>
      </c>
      <c r="G8" s="3">
        <v>0</v>
      </c>
      <c r="H8" s="3">
        <v>0.5</v>
      </c>
      <c r="I8" s="3">
        <v>1</v>
      </c>
      <c r="J8" s="3">
        <v>1.5</v>
      </c>
      <c r="K8" s="3">
        <v>0.5</v>
      </c>
      <c r="L8" s="3">
        <v>0</v>
      </c>
      <c r="M8" s="3">
        <v>0</v>
      </c>
      <c r="N8" s="3">
        <v>2</v>
      </c>
      <c r="O8" s="9">
        <f t="shared" si="0"/>
        <v>5.5</v>
      </c>
      <c r="P8" s="9" t="str">
        <f t="shared" si="1"/>
        <v>сред</v>
      </c>
      <c r="Q8" s="6" t="s">
        <v>32</v>
      </c>
      <c r="R8" s="6" t="s">
        <v>32</v>
      </c>
      <c r="S8" s="6" t="s">
        <v>32</v>
      </c>
      <c r="T8" s="6" t="s">
        <v>36</v>
      </c>
      <c r="U8" s="6" t="s">
        <v>39</v>
      </c>
      <c r="V8" s="6" t="s">
        <v>32</v>
      </c>
      <c r="W8" s="6" t="s">
        <v>36</v>
      </c>
      <c r="X8" s="6" t="s">
        <v>39</v>
      </c>
      <c r="Y8" s="7" t="s">
        <v>39</v>
      </c>
      <c r="Z8" s="6"/>
    </row>
    <row r="9" spans="1:28">
      <c r="A9" s="12">
        <v>5</v>
      </c>
      <c r="B9" s="12" t="s">
        <v>85</v>
      </c>
      <c r="C9" s="12" t="s">
        <v>86</v>
      </c>
      <c r="D9" s="12" t="s">
        <v>41</v>
      </c>
      <c r="E9" s="64" t="s">
        <v>94</v>
      </c>
      <c r="F9" s="13">
        <v>2</v>
      </c>
      <c r="G9" s="65">
        <v>1</v>
      </c>
      <c r="H9" s="65">
        <v>1</v>
      </c>
      <c r="I9" s="65">
        <v>1.5</v>
      </c>
      <c r="J9" s="65">
        <v>1.5</v>
      </c>
      <c r="K9" s="65">
        <v>1.5</v>
      </c>
      <c r="L9" s="65">
        <v>1</v>
      </c>
      <c r="M9" s="65">
        <v>0</v>
      </c>
      <c r="N9" s="65">
        <v>2</v>
      </c>
      <c r="O9" s="9">
        <f t="shared" si="0"/>
        <v>9.5</v>
      </c>
      <c r="P9" s="9" t="str">
        <f t="shared" si="1"/>
        <v>выс</v>
      </c>
      <c r="Q9" s="6" t="s">
        <v>32</v>
      </c>
      <c r="R9" s="6" t="s">
        <v>32</v>
      </c>
      <c r="S9" s="66" t="s">
        <v>87</v>
      </c>
      <c r="T9" s="6" t="s">
        <v>36</v>
      </c>
      <c r="U9" s="6" t="s">
        <v>39</v>
      </c>
      <c r="V9" s="6" t="s">
        <v>39</v>
      </c>
      <c r="W9" s="6" t="s">
        <v>39</v>
      </c>
      <c r="X9" s="6" t="s">
        <v>32</v>
      </c>
      <c r="Y9" s="7" t="s">
        <v>32</v>
      </c>
      <c r="Z9" s="6"/>
    </row>
    <row r="10" spans="1:28">
      <c r="A10" s="12">
        <v>6</v>
      </c>
      <c r="B10" s="12" t="s">
        <v>85</v>
      </c>
      <c r="C10" s="12" t="s">
        <v>86</v>
      </c>
      <c r="D10" s="12" t="s">
        <v>41</v>
      </c>
      <c r="E10" s="64" t="s">
        <v>95</v>
      </c>
      <c r="F10" s="13">
        <v>2</v>
      </c>
      <c r="G10" s="65">
        <v>1</v>
      </c>
      <c r="H10" s="65">
        <v>1</v>
      </c>
      <c r="I10" s="65">
        <v>1.5</v>
      </c>
      <c r="J10" s="65">
        <v>1.5</v>
      </c>
      <c r="K10" s="65">
        <v>1.5</v>
      </c>
      <c r="L10" s="65">
        <v>1</v>
      </c>
      <c r="M10" s="65">
        <v>0</v>
      </c>
      <c r="N10" s="65">
        <v>1</v>
      </c>
      <c r="O10" s="9">
        <f t="shared" si="0"/>
        <v>8.5</v>
      </c>
      <c r="P10" s="9" t="str">
        <f t="shared" si="1"/>
        <v>выс</v>
      </c>
      <c r="Q10" s="6"/>
      <c r="R10" s="6"/>
      <c r="S10" s="6"/>
      <c r="T10" s="6"/>
      <c r="U10" s="6"/>
      <c r="V10" s="6"/>
      <c r="W10" s="6"/>
      <c r="X10" s="6"/>
      <c r="Y10" s="7"/>
      <c r="Z10" s="46" t="s">
        <v>62</v>
      </c>
    </row>
    <row r="11" spans="1:28">
      <c r="A11" s="12">
        <v>7</v>
      </c>
      <c r="B11" s="12" t="s">
        <v>85</v>
      </c>
      <c r="C11" s="12" t="s">
        <v>86</v>
      </c>
      <c r="D11" s="12" t="s">
        <v>41</v>
      </c>
      <c r="E11" s="64" t="s">
        <v>72</v>
      </c>
      <c r="F11" s="13">
        <v>2</v>
      </c>
      <c r="G11" s="65">
        <v>1</v>
      </c>
      <c r="H11" s="65">
        <v>1</v>
      </c>
      <c r="I11" s="65">
        <v>1.5</v>
      </c>
      <c r="J11" s="65">
        <v>1.5</v>
      </c>
      <c r="K11" s="65">
        <v>1.5</v>
      </c>
      <c r="L11" s="65">
        <v>1</v>
      </c>
      <c r="M11" s="65">
        <v>0</v>
      </c>
      <c r="N11" s="65">
        <v>2</v>
      </c>
      <c r="O11" s="9">
        <f t="shared" si="0"/>
        <v>9.5</v>
      </c>
      <c r="P11" s="9" t="str">
        <f t="shared" si="1"/>
        <v>выс</v>
      </c>
      <c r="Q11" s="6"/>
      <c r="R11" s="6"/>
      <c r="S11" s="6"/>
      <c r="T11" s="6"/>
      <c r="U11" s="6"/>
      <c r="V11" s="6"/>
      <c r="W11" s="6"/>
      <c r="X11" s="6"/>
      <c r="Y11" s="7"/>
      <c r="Z11" s="46" t="s">
        <v>62</v>
      </c>
    </row>
    <row r="12" spans="1:28">
      <c r="A12" s="12">
        <v>8</v>
      </c>
      <c r="B12" s="12" t="s">
        <v>85</v>
      </c>
      <c r="C12" s="12" t="s">
        <v>86</v>
      </c>
      <c r="D12" s="12" t="s">
        <v>41</v>
      </c>
      <c r="E12" s="64" t="s">
        <v>73</v>
      </c>
      <c r="F12" s="13">
        <v>2</v>
      </c>
      <c r="G12" s="65">
        <v>1</v>
      </c>
      <c r="H12" s="65">
        <v>1</v>
      </c>
      <c r="I12" s="65">
        <v>1.5</v>
      </c>
      <c r="J12" s="65">
        <v>1.5</v>
      </c>
      <c r="K12" s="65">
        <v>1.5</v>
      </c>
      <c r="L12" s="65">
        <v>1</v>
      </c>
      <c r="M12" s="65">
        <v>0</v>
      </c>
      <c r="N12" s="65">
        <v>1.5</v>
      </c>
      <c r="O12" s="9">
        <f t="shared" si="0"/>
        <v>9</v>
      </c>
      <c r="P12" s="9" t="str">
        <f t="shared" si="1"/>
        <v>выс</v>
      </c>
      <c r="Q12" s="6" t="s">
        <v>39</v>
      </c>
      <c r="R12" s="6" t="s">
        <v>32</v>
      </c>
      <c r="S12" s="6" t="s">
        <v>60</v>
      </c>
      <c r="T12" s="6" t="s">
        <v>41</v>
      </c>
      <c r="U12" s="6" t="s">
        <v>32</v>
      </c>
      <c r="V12" s="6" t="s">
        <v>32</v>
      </c>
      <c r="W12" s="6" t="s">
        <v>32</v>
      </c>
      <c r="X12" s="6" t="s">
        <v>36</v>
      </c>
      <c r="Y12" s="7" t="s">
        <v>32</v>
      </c>
      <c r="Z12" s="6"/>
    </row>
    <row r="13" spans="1:28">
      <c r="A13" s="12">
        <v>9</v>
      </c>
      <c r="B13" s="12" t="s">
        <v>85</v>
      </c>
      <c r="C13" s="12" t="s">
        <v>86</v>
      </c>
      <c r="D13" s="12" t="s">
        <v>41</v>
      </c>
      <c r="E13" s="64" t="s">
        <v>74</v>
      </c>
      <c r="F13" s="13">
        <v>2</v>
      </c>
      <c r="G13" s="3">
        <v>0</v>
      </c>
      <c r="H13" s="3">
        <v>0</v>
      </c>
      <c r="I13" s="3">
        <v>1.5</v>
      </c>
      <c r="J13" s="3">
        <v>0.5</v>
      </c>
      <c r="K13" s="3">
        <v>1.5</v>
      </c>
      <c r="L13" s="3">
        <v>1</v>
      </c>
      <c r="M13" s="3">
        <v>1</v>
      </c>
      <c r="N13" s="3">
        <v>2</v>
      </c>
      <c r="O13" s="9">
        <f t="shared" si="0"/>
        <v>7.5</v>
      </c>
      <c r="P13" s="9" t="str">
        <f t="shared" si="1"/>
        <v>выс</v>
      </c>
      <c r="Q13" s="6" t="s">
        <v>36</v>
      </c>
      <c r="R13" s="6" t="s">
        <v>32</v>
      </c>
      <c r="S13" s="6" t="s">
        <v>36</v>
      </c>
      <c r="T13" s="6" t="s">
        <v>36</v>
      </c>
      <c r="U13" s="6" t="s">
        <v>39</v>
      </c>
      <c r="V13" s="6" t="s">
        <v>39</v>
      </c>
      <c r="W13" s="6" t="s">
        <v>32</v>
      </c>
      <c r="X13" s="6" t="s">
        <v>32</v>
      </c>
      <c r="Y13" s="7" t="s">
        <v>36</v>
      </c>
      <c r="Z13" s="6"/>
    </row>
    <row r="14" spans="1:28">
      <c r="A14" s="12">
        <v>10</v>
      </c>
      <c r="B14" s="12" t="s">
        <v>85</v>
      </c>
      <c r="C14" s="12" t="s">
        <v>86</v>
      </c>
      <c r="D14" s="12" t="s">
        <v>41</v>
      </c>
      <c r="E14" s="64" t="s">
        <v>75</v>
      </c>
      <c r="F14" s="13">
        <v>2</v>
      </c>
      <c r="G14" s="3">
        <v>1</v>
      </c>
      <c r="H14" s="3">
        <v>0</v>
      </c>
      <c r="I14" s="3">
        <v>1.5</v>
      </c>
      <c r="J14" s="3">
        <v>1.5</v>
      </c>
      <c r="K14" s="3">
        <v>0.5</v>
      </c>
      <c r="L14" s="3">
        <v>0</v>
      </c>
      <c r="M14" s="3">
        <v>1</v>
      </c>
      <c r="N14" s="3">
        <v>2</v>
      </c>
      <c r="O14" s="9">
        <f t="shared" si="0"/>
        <v>7.5</v>
      </c>
      <c r="P14" s="9" t="str">
        <f t="shared" si="1"/>
        <v>выс</v>
      </c>
      <c r="Q14" s="6" t="s">
        <v>39</v>
      </c>
      <c r="R14" s="6" t="s">
        <v>32</v>
      </c>
      <c r="S14" s="6" t="s">
        <v>60</v>
      </c>
      <c r="T14" s="6" t="s">
        <v>32</v>
      </c>
      <c r="U14" s="6" t="s">
        <v>32</v>
      </c>
      <c r="V14" s="6" t="s">
        <v>32</v>
      </c>
      <c r="W14" s="6" t="s">
        <v>36</v>
      </c>
      <c r="X14" s="6" t="s">
        <v>32</v>
      </c>
      <c r="Y14" s="7" t="s">
        <v>32</v>
      </c>
      <c r="Z14" s="6"/>
    </row>
    <row r="15" spans="1:28">
      <c r="A15" s="12">
        <v>11</v>
      </c>
      <c r="B15" s="12" t="s">
        <v>85</v>
      </c>
      <c r="C15" s="12" t="s">
        <v>86</v>
      </c>
      <c r="D15" s="12" t="s">
        <v>41</v>
      </c>
      <c r="E15" s="64" t="s">
        <v>76</v>
      </c>
      <c r="F15" s="13">
        <v>2</v>
      </c>
      <c r="G15" s="3">
        <v>1</v>
      </c>
      <c r="H15" s="3">
        <v>1</v>
      </c>
      <c r="I15" s="3">
        <v>1</v>
      </c>
      <c r="J15" s="3">
        <v>1</v>
      </c>
      <c r="K15" s="3">
        <v>0.5</v>
      </c>
      <c r="L15" s="3">
        <v>1</v>
      </c>
      <c r="M15" s="3">
        <v>0</v>
      </c>
      <c r="N15" s="3">
        <v>2</v>
      </c>
      <c r="O15" s="9">
        <f t="shared" si="0"/>
        <v>7.5</v>
      </c>
      <c r="P15" s="9" t="str">
        <f t="shared" si="1"/>
        <v>выс</v>
      </c>
      <c r="Q15" s="6" t="s">
        <v>39</v>
      </c>
      <c r="R15" s="6" t="s">
        <v>32</v>
      </c>
      <c r="S15" s="6" t="s">
        <v>36</v>
      </c>
      <c r="T15" s="6" t="s">
        <v>36</v>
      </c>
      <c r="U15" s="6" t="s">
        <v>36</v>
      </c>
      <c r="V15" s="6" t="s">
        <v>39</v>
      </c>
      <c r="W15" s="6" t="s">
        <v>32</v>
      </c>
      <c r="X15" s="6" t="s">
        <v>36</v>
      </c>
      <c r="Y15" s="7" t="s">
        <v>32</v>
      </c>
      <c r="Z15" s="6"/>
    </row>
    <row r="16" spans="1:28">
      <c r="A16" s="12">
        <v>12</v>
      </c>
      <c r="B16" s="12" t="s">
        <v>85</v>
      </c>
      <c r="C16" s="12" t="s">
        <v>86</v>
      </c>
      <c r="D16" s="12" t="s">
        <v>41</v>
      </c>
      <c r="E16" s="64" t="s">
        <v>77</v>
      </c>
      <c r="F16" s="13">
        <v>2</v>
      </c>
      <c r="G16" s="3">
        <v>1</v>
      </c>
      <c r="H16" s="3">
        <v>1</v>
      </c>
      <c r="I16" s="3">
        <v>1.5</v>
      </c>
      <c r="J16" s="3">
        <v>0.5</v>
      </c>
      <c r="K16" s="3">
        <v>0</v>
      </c>
      <c r="L16" s="3">
        <v>0</v>
      </c>
      <c r="M16" s="3">
        <v>0</v>
      </c>
      <c r="N16" s="3">
        <v>1.5</v>
      </c>
      <c r="O16" s="9">
        <f t="shared" si="0"/>
        <v>5.5</v>
      </c>
      <c r="P16" s="9" t="str">
        <f t="shared" si="1"/>
        <v>сред</v>
      </c>
      <c r="Q16" s="6" t="s">
        <v>32</v>
      </c>
      <c r="R16" s="6" t="s">
        <v>32</v>
      </c>
      <c r="S16" s="6" t="s">
        <v>41</v>
      </c>
      <c r="T16" s="6" t="s">
        <v>41</v>
      </c>
      <c r="U16" s="6" t="s">
        <v>36</v>
      </c>
      <c r="V16" s="6" t="s">
        <v>32</v>
      </c>
      <c r="W16" s="6" t="s">
        <v>39</v>
      </c>
      <c r="X16" s="6" t="s">
        <v>32</v>
      </c>
      <c r="Y16" s="7" t="s">
        <v>39</v>
      </c>
      <c r="Z16" s="6"/>
    </row>
    <row r="17" spans="1:26">
      <c r="A17" s="12">
        <v>13</v>
      </c>
      <c r="B17" s="12" t="s">
        <v>85</v>
      </c>
      <c r="C17" s="12" t="s">
        <v>86</v>
      </c>
      <c r="D17" s="12" t="s">
        <v>41</v>
      </c>
      <c r="E17" s="64" t="s">
        <v>78</v>
      </c>
      <c r="F17" s="13">
        <v>2</v>
      </c>
      <c r="G17" s="3">
        <v>0</v>
      </c>
      <c r="H17" s="3">
        <v>0</v>
      </c>
      <c r="I17" s="3">
        <v>1</v>
      </c>
      <c r="J17" s="3">
        <v>1.5</v>
      </c>
      <c r="K17" s="3">
        <v>1.5</v>
      </c>
      <c r="L17" s="3">
        <v>1</v>
      </c>
      <c r="M17" s="3">
        <v>1</v>
      </c>
      <c r="N17" s="3" t="s">
        <v>50</v>
      </c>
      <c r="O17" s="9">
        <f t="shared" si="0"/>
        <v>6</v>
      </c>
      <c r="P17" s="9" t="str">
        <f t="shared" si="1"/>
        <v>сред</v>
      </c>
      <c r="Q17" s="6"/>
      <c r="R17" s="6"/>
      <c r="S17" s="6"/>
      <c r="T17" s="6"/>
      <c r="U17" s="6"/>
      <c r="V17" s="6"/>
      <c r="W17" s="6"/>
      <c r="X17" s="6"/>
      <c r="Y17" s="7"/>
      <c r="Z17" s="46" t="s">
        <v>62</v>
      </c>
    </row>
    <row r="18" spans="1:26">
      <c r="A18" s="12">
        <v>14</v>
      </c>
      <c r="B18" s="12" t="s">
        <v>85</v>
      </c>
      <c r="C18" s="12" t="s">
        <v>86</v>
      </c>
      <c r="D18" s="12" t="s">
        <v>41</v>
      </c>
      <c r="E18" s="64" t="s">
        <v>79</v>
      </c>
      <c r="F18" s="13">
        <v>2</v>
      </c>
      <c r="G18" s="3">
        <v>1</v>
      </c>
      <c r="H18" s="3">
        <v>1</v>
      </c>
      <c r="I18" s="3">
        <v>1.5</v>
      </c>
      <c r="J18" s="3">
        <v>1</v>
      </c>
      <c r="K18" s="3">
        <v>1.5</v>
      </c>
      <c r="L18" s="3">
        <v>1</v>
      </c>
      <c r="M18" s="3">
        <v>1</v>
      </c>
      <c r="N18" s="3">
        <v>2</v>
      </c>
      <c r="O18" s="9">
        <f t="shared" si="0"/>
        <v>10</v>
      </c>
      <c r="P18" s="9" t="str">
        <f t="shared" si="1"/>
        <v>выс</v>
      </c>
      <c r="Q18" s="6" t="s">
        <v>32</v>
      </c>
      <c r="R18" s="6" t="s">
        <v>32</v>
      </c>
      <c r="S18" s="6" t="s">
        <v>36</v>
      </c>
      <c r="T18" s="6" t="s">
        <v>36</v>
      </c>
      <c r="U18" s="6" t="s">
        <v>36</v>
      </c>
      <c r="V18" s="6" t="s">
        <v>39</v>
      </c>
      <c r="W18" s="6" t="s">
        <v>32</v>
      </c>
      <c r="X18" s="6" t="s">
        <v>36</v>
      </c>
      <c r="Y18" s="7" t="s">
        <v>32</v>
      </c>
      <c r="Z18" s="6"/>
    </row>
    <row r="19" spans="1:26">
      <c r="A19" s="12">
        <v>15</v>
      </c>
      <c r="B19" s="12" t="s">
        <v>85</v>
      </c>
      <c r="C19" s="12" t="s">
        <v>86</v>
      </c>
      <c r="D19" s="12" t="s">
        <v>41</v>
      </c>
      <c r="E19" s="64" t="s">
        <v>80</v>
      </c>
      <c r="F19" s="13">
        <v>2</v>
      </c>
      <c r="G19" s="3">
        <v>0</v>
      </c>
      <c r="H19" s="3">
        <v>0</v>
      </c>
      <c r="I19" s="3">
        <v>0</v>
      </c>
      <c r="J19" s="3" t="s">
        <v>50</v>
      </c>
      <c r="K19" s="3">
        <v>0.5</v>
      </c>
      <c r="L19" s="3">
        <v>0</v>
      </c>
      <c r="M19" s="3">
        <v>0</v>
      </c>
      <c r="N19" s="3">
        <v>1</v>
      </c>
      <c r="O19" s="9">
        <f t="shared" si="0"/>
        <v>1.5</v>
      </c>
      <c r="P19" s="9" t="str">
        <f t="shared" si="1"/>
        <v>низ</v>
      </c>
      <c r="Q19" s="6"/>
      <c r="R19" s="6"/>
      <c r="S19" s="6"/>
      <c r="T19" s="6"/>
      <c r="U19" s="6"/>
      <c r="V19" s="6"/>
      <c r="W19" s="6"/>
      <c r="X19" s="6"/>
      <c r="Y19" s="7"/>
      <c r="Z19" s="46" t="s">
        <v>62</v>
      </c>
    </row>
    <row r="20" spans="1:26">
      <c r="A20" s="12">
        <v>16</v>
      </c>
      <c r="B20" s="12" t="s">
        <v>85</v>
      </c>
      <c r="C20" s="12" t="s">
        <v>86</v>
      </c>
      <c r="D20" s="12" t="s">
        <v>41</v>
      </c>
      <c r="E20" s="64" t="s">
        <v>81</v>
      </c>
      <c r="F20" s="13">
        <v>2</v>
      </c>
      <c r="G20" s="3">
        <v>1</v>
      </c>
      <c r="H20" s="3">
        <v>1</v>
      </c>
      <c r="I20" s="3">
        <v>1.5</v>
      </c>
      <c r="J20" s="3">
        <v>0</v>
      </c>
      <c r="K20" s="3">
        <v>1.5</v>
      </c>
      <c r="L20" s="3">
        <v>1</v>
      </c>
      <c r="M20" s="3">
        <v>1</v>
      </c>
      <c r="N20" s="3">
        <v>1.5</v>
      </c>
      <c r="O20" s="9">
        <f t="shared" si="0"/>
        <v>8.5</v>
      </c>
      <c r="P20" s="9" t="str">
        <f t="shared" si="1"/>
        <v>выс</v>
      </c>
      <c r="Q20" s="6" t="s">
        <v>39</v>
      </c>
      <c r="R20" s="6" t="s">
        <v>32</v>
      </c>
      <c r="S20" s="6" t="s">
        <v>88</v>
      </c>
      <c r="T20" s="6" t="s">
        <v>36</v>
      </c>
      <c r="U20" s="6" t="s">
        <v>39</v>
      </c>
      <c r="V20" s="6" t="s">
        <v>36</v>
      </c>
      <c r="W20" s="6" t="s">
        <v>36</v>
      </c>
      <c r="X20" s="6" t="s">
        <v>36</v>
      </c>
      <c r="Y20" s="7" t="s">
        <v>36</v>
      </c>
      <c r="Z20" s="6"/>
    </row>
    <row r="21" spans="1:26">
      <c r="A21" s="12">
        <v>17</v>
      </c>
      <c r="B21" s="12" t="s">
        <v>85</v>
      </c>
      <c r="C21" s="12" t="s">
        <v>86</v>
      </c>
      <c r="D21" s="12" t="s">
        <v>41</v>
      </c>
      <c r="E21" s="64" t="s">
        <v>82</v>
      </c>
      <c r="F21" s="13">
        <v>2</v>
      </c>
      <c r="G21" s="3">
        <v>0</v>
      </c>
      <c r="H21" s="3">
        <v>0.5</v>
      </c>
      <c r="I21" s="3">
        <v>1.5</v>
      </c>
      <c r="J21" s="3">
        <v>1.5</v>
      </c>
      <c r="K21" s="3">
        <v>0.5</v>
      </c>
      <c r="L21" s="3">
        <v>0</v>
      </c>
      <c r="M21" s="3">
        <v>0</v>
      </c>
      <c r="N21" s="3">
        <v>2</v>
      </c>
      <c r="O21" s="9">
        <f t="shared" si="0"/>
        <v>6</v>
      </c>
      <c r="P21" s="9" t="str">
        <f t="shared" si="1"/>
        <v>сред</v>
      </c>
      <c r="Q21" s="6" t="s">
        <v>36</v>
      </c>
      <c r="R21" s="6" t="s">
        <v>32</v>
      </c>
      <c r="S21" s="6" t="s">
        <v>41</v>
      </c>
      <c r="T21" s="6" t="s">
        <v>36</v>
      </c>
      <c r="U21" s="6" t="s">
        <v>39</v>
      </c>
      <c r="V21" s="6" t="s">
        <v>39</v>
      </c>
      <c r="W21" s="6" t="s">
        <v>32</v>
      </c>
      <c r="X21" s="6" t="s">
        <v>32</v>
      </c>
      <c r="Y21" s="7" t="s">
        <v>36</v>
      </c>
      <c r="Z21" s="6"/>
    </row>
    <row r="22" spans="1:26">
      <c r="A22" s="12">
        <v>18</v>
      </c>
      <c r="B22" s="12" t="s">
        <v>85</v>
      </c>
      <c r="C22" s="12" t="s">
        <v>86</v>
      </c>
      <c r="D22" s="12" t="s">
        <v>41</v>
      </c>
      <c r="E22" s="64" t="s">
        <v>96</v>
      </c>
      <c r="F22" s="13">
        <v>2</v>
      </c>
      <c r="G22" s="3">
        <v>1</v>
      </c>
      <c r="H22" s="3">
        <v>0</v>
      </c>
      <c r="I22" s="3">
        <v>1</v>
      </c>
      <c r="J22" s="3">
        <v>1.5</v>
      </c>
      <c r="K22" s="3">
        <v>0</v>
      </c>
      <c r="L22" s="3">
        <v>0</v>
      </c>
      <c r="M22" s="3">
        <v>0</v>
      </c>
      <c r="N22" s="3">
        <v>0.5</v>
      </c>
      <c r="O22" s="9">
        <f t="shared" ref="O22" si="2">SUM(G22:N22)</f>
        <v>4</v>
      </c>
      <c r="P22" s="9" t="str">
        <f t="shared" si="1"/>
        <v>низ</v>
      </c>
      <c r="Q22" s="6" t="s">
        <v>36</v>
      </c>
      <c r="R22" s="6" t="s">
        <v>32</v>
      </c>
      <c r="S22" s="6" t="s">
        <v>39</v>
      </c>
      <c r="T22" s="6" t="s">
        <v>39</v>
      </c>
      <c r="U22" s="6" t="s">
        <v>39</v>
      </c>
      <c r="V22" s="6" t="s">
        <v>39</v>
      </c>
      <c r="W22" s="6" t="s">
        <v>36</v>
      </c>
      <c r="X22" s="6" t="s">
        <v>32</v>
      </c>
      <c r="Y22" s="7" t="s">
        <v>36</v>
      </c>
      <c r="Z22" s="46" t="s">
        <v>52</v>
      </c>
    </row>
    <row r="23" spans="1:26">
      <c r="A23" s="12">
        <v>19</v>
      </c>
      <c r="B23" s="12" t="s">
        <v>85</v>
      </c>
      <c r="C23" s="12" t="s">
        <v>86</v>
      </c>
      <c r="D23" s="12" t="s">
        <v>41</v>
      </c>
      <c r="E23" s="64" t="s">
        <v>84</v>
      </c>
      <c r="F23" s="13">
        <v>1</v>
      </c>
      <c r="G23" s="3">
        <v>1</v>
      </c>
      <c r="H23" s="3">
        <v>1</v>
      </c>
      <c r="I23" s="3">
        <v>1</v>
      </c>
      <c r="J23" s="3">
        <v>1</v>
      </c>
      <c r="K23" s="3">
        <v>1.5</v>
      </c>
      <c r="L23" s="3">
        <v>1</v>
      </c>
      <c r="M23" s="3">
        <v>1</v>
      </c>
      <c r="N23" s="3">
        <v>2</v>
      </c>
      <c r="O23" s="9">
        <f t="shared" si="0"/>
        <v>9.5</v>
      </c>
      <c r="P23" s="9" t="str">
        <f t="shared" si="1"/>
        <v>выс</v>
      </c>
      <c r="Q23" s="6" t="s">
        <v>39</v>
      </c>
      <c r="R23" s="6" t="s">
        <v>32</v>
      </c>
      <c r="S23" s="6" t="s">
        <v>29</v>
      </c>
      <c r="T23" s="6" t="s">
        <v>36</v>
      </c>
      <c r="U23" s="6" t="s">
        <v>36</v>
      </c>
      <c r="V23" s="6" t="s">
        <v>36</v>
      </c>
      <c r="W23" s="6" t="s">
        <v>36</v>
      </c>
      <c r="X23" s="6" t="s">
        <v>36</v>
      </c>
      <c r="Y23" s="7" t="s">
        <v>32</v>
      </c>
      <c r="Z23" s="6"/>
    </row>
    <row r="24" spans="1:26">
      <c r="A24" s="12">
        <v>20</v>
      </c>
      <c r="B24" s="12" t="s">
        <v>85</v>
      </c>
      <c r="C24" s="12" t="s">
        <v>86</v>
      </c>
      <c r="D24" s="12" t="s">
        <v>41</v>
      </c>
      <c r="E24" s="64" t="s">
        <v>97</v>
      </c>
      <c r="F24" s="13">
        <v>2</v>
      </c>
      <c r="G24" s="3">
        <v>0</v>
      </c>
      <c r="H24" s="3">
        <v>0</v>
      </c>
      <c r="I24" s="3">
        <v>1.5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9">
        <f t="shared" si="0"/>
        <v>2.5</v>
      </c>
      <c r="P24" s="9" t="str">
        <f t="shared" si="1"/>
        <v>низ</v>
      </c>
      <c r="Q24" s="6" t="s">
        <v>36</v>
      </c>
      <c r="R24" s="6" t="s">
        <v>36</v>
      </c>
      <c r="S24" s="6" t="s">
        <v>41</v>
      </c>
      <c r="T24" s="6" t="s">
        <v>41</v>
      </c>
      <c r="U24" s="6" t="s">
        <v>39</v>
      </c>
      <c r="V24" s="6" t="s">
        <v>32</v>
      </c>
      <c r="W24" s="6" t="s">
        <v>36</v>
      </c>
      <c r="X24" s="6" t="s">
        <v>36</v>
      </c>
      <c r="Y24" s="7" t="s">
        <v>39</v>
      </c>
      <c r="Z24" s="6"/>
    </row>
    <row r="25" spans="1:26" ht="15.75" thickBot="1">
      <c r="A25" s="12">
        <v>21</v>
      </c>
      <c r="B25" s="12" t="s">
        <v>85</v>
      </c>
      <c r="C25" s="12" t="s">
        <v>86</v>
      </c>
      <c r="D25" s="12" t="s">
        <v>41</v>
      </c>
      <c r="E25" s="64" t="s">
        <v>98</v>
      </c>
      <c r="F25" s="13">
        <v>2</v>
      </c>
      <c r="G25" s="3">
        <v>1</v>
      </c>
      <c r="H25" s="3">
        <v>1</v>
      </c>
      <c r="I25" s="3">
        <v>1</v>
      </c>
      <c r="J25" s="3">
        <v>1.5</v>
      </c>
      <c r="K25" s="3">
        <v>1.5</v>
      </c>
      <c r="L25" s="3">
        <v>0</v>
      </c>
      <c r="M25" s="3">
        <v>0</v>
      </c>
      <c r="N25" s="3">
        <v>2</v>
      </c>
      <c r="O25" s="9">
        <f t="shared" si="0"/>
        <v>8</v>
      </c>
      <c r="P25" s="9" t="str">
        <f t="shared" si="1"/>
        <v>выс</v>
      </c>
      <c r="Q25" s="6" t="s">
        <v>36</v>
      </c>
      <c r="R25" s="6" t="s">
        <v>32</v>
      </c>
      <c r="S25" s="6" t="s">
        <v>41</v>
      </c>
      <c r="T25" s="6" t="s">
        <v>65</v>
      </c>
      <c r="U25" s="6" t="s">
        <v>39</v>
      </c>
      <c r="V25" s="6" t="s">
        <v>32</v>
      </c>
      <c r="W25" s="6" t="s">
        <v>36</v>
      </c>
      <c r="X25" s="6" t="s">
        <v>32</v>
      </c>
      <c r="Y25" s="7" t="s">
        <v>36</v>
      </c>
      <c r="Z25" s="6"/>
    </row>
    <row r="26" spans="1:26" ht="15.75" thickBot="1">
      <c r="M26" s="50" t="s">
        <v>17</v>
      </c>
      <c r="N26" s="50"/>
      <c r="O26" s="61" t="s">
        <v>31</v>
      </c>
      <c r="P26" s="16">
        <f>COUNTIF(P5:P25,"низ")</f>
        <v>3</v>
      </c>
      <c r="Q26" s="17">
        <f>COUNTIF(Q5:Q25,"а")</f>
        <v>5</v>
      </c>
      <c r="R26" s="18">
        <f>COUNTIF(R5:R25,"а")</f>
        <v>16</v>
      </c>
      <c r="S26" s="17">
        <f>COUNTIF(S5:S25,"*а*")</f>
        <v>5</v>
      </c>
      <c r="T26" s="17">
        <f>COUNTIF(T5:T25,"*а*")</f>
        <v>1</v>
      </c>
      <c r="U26" s="17">
        <f>COUNTIF(U5:U25,"а")</f>
        <v>2</v>
      </c>
      <c r="V26" s="18">
        <f>COUNTIF(V5:V25,"а")</f>
        <v>9</v>
      </c>
      <c r="W26" s="18">
        <f>COUNTIF(W5:W25,"а")</f>
        <v>5</v>
      </c>
      <c r="X26" s="18">
        <f>COUNTIF(X5:X25,"а")</f>
        <v>7</v>
      </c>
      <c r="Y26" s="19">
        <f>COUNTIF(Y5:Y25,"а")</f>
        <v>6</v>
      </c>
      <c r="Z26" s="20" t="s">
        <v>32</v>
      </c>
    </row>
    <row r="27" spans="1:26" ht="39" thickBot="1">
      <c r="E27" s="21" t="s">
        <v>33</v>
      </c>
      <c r="F27" s="4" t="s">
        <v>34</v>
      </c>
      <c r="M27" s="22"/>
      <c r="N27" s="22"/>
      <c r="O27" s="62" t="s">
        <v>35</v>
      </c>
      <c r="P27" s="23">
        <f>COUNTIF(P5:P26,"выс")</f>
        <v>11</v>
      </c>
      <c r="Q27" s="24">
        <f>COUNTIF(Q5:Q26,"б")</f>
        <v>6</v>
      </c>
      <c r="R27" s="25">
        <f>COUNTIF(R5:R26,"б")</f>
        <v>1</v>
      </c>
      <c r="S27" s="24">
        <f>COUNTIF(S5:S26,"**б*")</f>
        <v>8</v>
      </c>
      <c r="T27" s="17">
        <f>COUNTIF(T5:T25,"*б*")</f>
        <v>12</v>
      </c>
      <c r="U27" s="24">
        <f>COUNTIF(U5:U26,"б")</f>
        <v>5</v>
      </c>
      <c r="V27" s="25">
        <f>COUNTIF(V5:V26,"б")</f>
        <v>2</v>
      </c>
      <c r="W27" s="25">
        <f>COUNTIF(W5:W26,"б")</f>
        <v>9</v>
      </c>
      <c r="X27" s="25">
        <f>COUNTIF(X5:X26,"б")</f>
        <v>8</v>
      </c>
      <c r="Y27" s="26">
        <f>COUNTIF(Y5:Y26,"б")</f>
        <v>6</v>
      </c>
      <c r="Z27" s="27" t="s">
        <v>36</v>
      </c>
    </row>
    <row r="28" spans="1:26" ht="15.75" thickBot="1">
      <c r="E28" s="21" t="s">
        <v>37</v>
      </c>
      <c r="F28" s="5">
        <v>1</v>
      </c>
      <c r="M28" s="22"/>
      <c r="N28" s="22"/>
      <c r="O28" s="63" t="s">
        <v>38</v>
      </c>
      <c r="P28" s="28">
        <f>COUNTIF(P5:P27,"сред")</f>
        <v>7</v>
      </c>
      <c r="Q28" s="29">
        <f>COUNTIF(Q5:Q27,"в")</f>
        <v>6</v>
      </c>
      <c r="R28" s="30"/>
      <c r="S28" s="29">
        <f>COUNTIF(S5:S27,"**в**")</f>
        <v>2</v>
      </c>
      <c r="T28" s="29">
        <f>COUNTIF($T$5:$T$25,"*в*")</f>
        <v>2</v>
      </c>
      <c r="U28" s="29">
        <f>COUNTIF(U5:U27,"в")</f>
        <v>10</v>
      </c>
      <c r="V28" s="30">
        <f t="shared" ref="V28:Y28" si="3">COUNTIF(V5:V27,"в")</f>
        <v>6</v>
      </c>
      <c r="W28" s="30">
        <f t="shared" si="3"/>
        <v>3</v>
      </c>
      <c r="X28" s="30">
        <f t="shared" si="3"/>
        <v>2</v>
      </c>
      <c r="Y28" s="31">
        <f t="shared" si="3"/>
        <v>5</v>
      </c>
      <c r="Z28" s="32" t="s">
        <v>39</v>
      </c>
    </row>
    <row r="29" spans="1:26" ht="15.75" thickBot="1">
      <c r="E29" s="21" t="s">
        <v>40</v>
      </c>
      <c r="F29" s="5">
        <v>2</v>
      </c>
      <c r="S29" s="33">
        <f>COUNTIF(S5:S25,"**г**")</f>
        <v>9</v>
      </c>
      <c r="T29" s="34">
        <f>COUNTIF($T$5:$T$25,"*г*")</f>
        <v>3</v>
      </c>
      <c r="U29" s="22"/>
      <c r="V29" s="22"/>
      <c r="W29" s="22"/>
      <c r="X29" s="22"/>
      <c r="Y29" s="22"/>
      <c r="Z29" s="34" t="s">
        <v>41</v>
      </c>
    </row>
    <row r="30" spans="1:26" ht="15.75" thickBot="1">
      <c r="E30" s="21" t="s">
        <v>42</v>
      </c>
      <c r="F30" s="5">
        <v>3</v>
      </c>
      <c r="S30" s="35">
        <f>COUNTIF(S5:S25,"**д**")</f>
        <v>1</v>
      </c>
      <c r="T30" s="36">
        <f>COUNTIF($T$5:$T$25,"*д*")</f>
        <v>0</v>
      </c>
      <c r="Z30" s="36" t="s">
        <v>43</v>
      </c>
    </row>
    <row r="31" spans="1:26" ht="15.75" thickBot="1">
      <c r="T31" s="37">
        <f>COUNTIF($T$5:$T$25,"*е*")</f>
        <v>0</v>
      </c>
      <c r="Z31" s="37" t="s">
        <v>44</v>
      </c>
    </row>
    <row r="34" spans="5:5">
      <c r="E34" s="38"/>
    </row>
    <row r="36" spans="5:5">
      <c r="E36" s="39"/>
    </row>
    <row r="38" spans="5:5">
      <c r="E38" s="40"/>
    </row>
  </sheetData>
  <mergeCells count="9">
    <mergeCell ref="G2:P2"/>
    <mergeCell ref="Q2:Y2"/>
    <mergeCell ref="M26:N26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Z28"/>
  <sheetViews>
    <sheetView workbookViewId="0">
      <selection activeCell="E26" sqref="E26"/>
    </sheetView>
  </sheetViews>
  <sheetFormatPr defaultRowHeight="15"/>
  <cols>
    <col min="1" max="1" width="3.42578125" style="15" customWidth="1"/>
    <col min="2" max="2" width="18.28515625" style="15" customWidth="1"/>
    <col min="3" max="3" width="19.7109375" style="15" customWidth="1"/>
    <col min="4" max="4" width="6.42578125" style="15" customWidth="1"/>
    <col min="5" max="5" width="20.28515625" style="15" customWidth="1"/>
    <col min="6" max="6" width="7.85546875" style="15" customWidth="1"/>
    <col min="7" max="7" width="4.42578125" style="2" customWidth="1"/>
    <col min="8" max="9" width="4.28515625" style="2" customWidth="1"/>
    <col min="10" max="10" width="5.140625" style="2" customWidth="1"/>
    <col min="11" max="11" width="4.5703125" style="2" customWidth="1"/>
    <col min="12" max="12" width="4.85546875" style="2" customWidth="1"/>
    <col min="13" max="13" width="4.42578125" style="2" customWidth="1"/>
    <col min="14" max="14" width="4.5703125" style="2" customWidth="1"/>
    <col min="15" max="15" width="7" style="2" customWidth="1"/>
    <col min="16" max="16" width="8" style="2" customWidth="1"/>
    <col min="17" max="17" width="5.7109375" style="2" customWidth="1"/>
    <col min="18" max="18" width="4.85546875" style="2" customWidth="1"/>
    <col min="19" max="19" width="9.140625" style="2" customWidth="1"/>
    <col min="20" max="20" width="11.7109375" style="2" customWidth="1"/>
    <col min="21" max="25" width="5.7109375" style="2" customWidth="1"/>
    <col min="26" max="26" width="9.28515625" style="2" customWidth="1"/>
    <col min="27" max="259" width="9.140625" style="2"/>
    <col min="260" max="260" width="4.42578125" style="2" customWidth="1"/>
    <col min="261" max="261" width="15.140625" style="2" customWidth="1"/>
    <col min="262" max="262" width="5.85546875" style="2" customWidth="1"/>
    <col min="263" max="263" width="4.42578125" style="2" customWidth="1"/>
    <col min="264" max="265" width="4.28515625" style="2" customWidth="1"/>
    <col min="266" max="266" width="5.140625" style="2" customWidth="1"/>
    <col min="267" max="267" width="4.5703125" style="2" customWidth="1"/>
    <col min="268" max="268" width="4.85546875" style="2" customWidth="1"/>
    <col min="269" max="269" width="4.42578125" style="2" customWidth="1"/>
    <col min="270" max="270" width="4.5703125" style="2" customWidth="1"/>
    <col min="271" max="271" width="5" style="2" customWidth="1"/>
    <col min="272" max="272" width="7.28515625" style="2" customWidth="1"/>
    <col min="273" max="274" width="7" style="2" customWidth="1"/>
    <col min="275" max="275" width="9.140625" style="2" customWidth="1"/>
    <col min="276" max="276" width="10.85546875" style="2" customWidth="1"/>
    <col min="277" max="281" width="7" style="2" customWidth="1"/>
    <col min="282" max="515" width="9.140625" style="2"/>
    <col min="516" max="516" width="4.42578125" style="2" customWidth="1"/>
    <col min="517" max="517" width="15.140625" style="2" customWidth="1"/>
    <col min="518" max="518" width="5.85546875" style="2" customWidth="1"/>
    <col min="519" max="519" width="4.42578125" style="2" customWidth="1"/>
    <col min="520" max="521" width="4.28515625" style="2" customWidth="1"/>
    <col min="522" max="522" width="5.140625" style="2" customWidth="1"/>
    <col min="523" max="523" width="4.5703125" style="2" customWidth="1"/>
    <col min="524" max="524" width="4.85546875" style="2" customWidth="1"/>
    <col min="525" max="525" width="4.42578125" style="2" customWidth="1"/>
    <col min="526" max="526" width="4.5703125" style="2" customWidth="1"/>
    <col min="527" max="527" width="5" style="2" customWidth="1"/>
    <col min="528" max="528" width="7.28515625" style="2" customWidth="1"/>
    <col min="529" max="530" width="7" style="2" customWidth="1"/>
    <col min="531" max="531" width="9.140625" style="2" customWidth="1"/>
    <col min="532" max="532" width="10.85546875" style="2" customWidth="1"/>
    <col min="533" max="537" width="7" style="2" customWidth="1"/>
    <col min="538" max="771" width="9.140625" style="2"/>
    <col min="772" max="772" width="4.42578125" style="2" customWidth="1"/>
    <col min="773" max="773" width="15.140625" style="2" customWidth="1"/>
    <col min="774" max="774" width="5.85546875" style="2" customWidth="1"/>
    <col min="775" max="775" width="4.42578125" style="2" customWidth="1"/>
    <col min="776" max="777" width="4.28515625" style="2" customWidth="1"/>
    <col min="778" max="778" width="5.140625" style="2" customWidth="1"/>
    <col min="779" max="779" width="4.5703125" style="2" customWidth="1"/>
    <col min="780" max="780" width="4.85546875" style="2" customWidth="1"/>
    <col min="781" max="781" width="4.42578125" style="2" customWidth="1"/>
    <col min="782" max="782" width="4.5703125" style="2" customWidth="1"/>
    <col min="783" max="783" width="5" style="2" customWidth="1"/>
    <col min="784" max="784" width="7.28515625" style="2" customWidth="1"/>
    <col min="785" max="786" width="7" style="2" customWidth="1"/>
    <col min="787" max="787" width="9.140625" style="2" customWidth="1"/>
    <col min="788" max="788" width="10.85546875" style="2" customWidth="1"/>
    <col min="789" max="793" width="7" style="2" customWidth="1"/>
    <col min="794" max="1027" width="9.140625" style="2"/>
    <col min="1028" max="1028" width="4.42578125" style="2" customWidth="1"/>
    <col min="1029" max="1029" width="15.140625" style="2" customWidth="1"/>
    <col min="1030" max="1030" width="5.85546875" style="2" customWidth="1"/>
    <col min="1031" max="1031" width="4.42578125" style="2" customWidth="1"/>
    <col min="1032" max="1033" width="4.28515625" style="2" customWidth="1"/>
    <col min="1034" max="1034" width="5.140625" style="2" customWidth="1"/>
    <col min="1035" max="1035" width="4.5703125" style="2" customWidth="1"/>
    <col min="1036" max="1036" width="4.85546875" style="2" customWidth="1"/>
    <col min="1037" max="1037" width="4.42578125" style="2" customWidth="1"/>
    <col min="1038" max="1038" width="4.5703125" style="2" customWidth="1"/>
    <col min="1039" max="1039" width="5" style="2" customWidth="1"/>
    <col min="1040" max="1040" width="7.28515625" style="2" customWidth="1"/>
    <col min="1041" max="1042" width="7" style="2" customWidth="1"/>
    <col min="1043" max="1043" width="9.140625" style="2" customWidth="1"/>
    <col min="1044" max="1044" width="10.85546875" style="2" customWidth="1"/>
    <col min="1045" max="1049" width="7" style="2" customWidth="1"/>
    <col min="1050" max="1283" width="9.140625" style="2"/>
    <col min="1284" max="1284" width="4.42578125" style="2" customWidth="1"/>
    <col min="1285" max="1285" width="15.140625" style="2" customWidth="1"/>
    <col min="1286" max="1286" width="5.85546875" style="2" customWidth="1"/>
    <col min="1287" max="1287" width="4.42578125" style="2" customWidth="1"/>
    <col min="1288" max="1289" width="4.28515625" style="2" customWidth="1"/>
    <col min="1290" max="1290" width="5.140625" style="2" customWidth="1"/>
    <col min="1291" max="1291" width="4.5703125" style="2" customWidth="1"/>
    <col min="1292" max="1292" width="4.85546875" style="2" customWidth="1"/>
    <col min="1293" max="1293" width="4.42578125" style="2" customWidth="1"/>
    <col min="1294" max="1294" width="4.5703125" style="2" customWidth="1"/>
    <col min="1295" max="1295" width="5" style="2" customWidth="1"/>
    <col min="1296" max="1296" width="7.28515625" style="2" customWidth="1"/>
    <col min="1297" max="1298" width="7" style="2" customWidth="1"/>
    <col min="1299" max="1299" width="9.140625" style="2" customWidth="1"/>
    <col min="1300" max="1300" width="10.85546875" style="2" customWidth="1"/>
    <col min="1301" max="1305" width="7" style="2" customWidth="1"/>
    <col min="1306" max="1539" width="9.140625" style="2"/>
    <col min="1540" max="1540" width="4.42578125" style="2" customWidth="1"/>
    <col min="1541" max="1541" width="15.140625" style="2" customWidth="1"/>
    <col min="1542" max="1542" width="5.85546875" style="2" customWidth="1"/>
    <col min="1543" max="1543" width="4.42578125" style="2" customWidth="1"/>
    <col min="1544" max="1545" width="4.28515625" style="2" customWidth="1"/>
    <col min="1546" max="1546" width="5.140625" style="2" customWidth="1"/>
    <col min="1547" max="1547" width="4.5703125" style="2" customWidth="1"/>
    <col min="1548" max="1548" width="4.85546875" style="2" customWidth="1"/>
    <col min="1549" max="1549" width="4.42578125" style="2" customWidth="1"/>
    <col min="1550" max="1550" width="4.5703125" style="2" customWidth="1"/>
    <col min="1551" max="1551" width="5" style="2" customWidth="1"/>
    <col min="1552" max="1552" width="7.28515625" style="2" customWidth="1"/>
    <col min="1553" max="1554" width="7" style="2" customWidth="1"/>
    <col min="1555" max="1555" width="9.140625" style="2" customWidth="1"/>
    <col min="1556" max="1556" width="10.85546875" style="2" customWidth="1"/>
    <col min="1557" max="1561" width="7" style="2" customWidth="1"/>
    <col min="1562" max="1795" width="9.140625" style="2"/>
    <col min="1796" max="1796" width="4.42578125" style="2" customWidth="1"/>
    <col min="1797" max="1797" width="15.140625" style="2" customWidth="1"/>
    <col min="1798" max="1798" width="5.85546875" style="2" customWidth="1"/>
    <col min="1799" max="1799" width="4.42578125" style="2" customWidth="1"/>
    <col min="1800" max="1801" width="4.28515625" style="2" customWidth="1"/>
    <col min="1802" max="1802" width="5.140625" style="2" customWidth="1"/>
    <col min="1803" max="1803" width="4.5703125" style="2" customWidth="1"/>
    <col min="1804" max="1804" width="4.85546875" style="2" customWidth="1"/>
    <col min="1805" max="1805" width="4.42578125" style="2" customWidth="1"/>
    <col min="1806" max="1806" width="4.5703125" style="2" customWidth="1"/>
    <col min="1807" max="1807" width="5" style="2" customWidth="1"/>
    <col min="1808" max="1808" width="7.28515625" style="2" customWidth="1"/>
    <col min="1809" max="1810" width="7" style="2" customWidth="1"/>
    <col min="1811" max="1811" width="9.140625" style="2" customWidth="1"/>
    <col min="1812" max="1812" width="10.85546875" style="2" customWidth="1"/>
    <col min="1813" max="1817" width="7" style="2" customWidth="1"/>
    <col min="1818" max="2051" width="9.140625" style="2"/>
    <col min="2052" max="2052" width="4.42578125" style="2" customWidth="1"/>
    <col min="2053" max="2053" width="15.140625" style="2" customWidth="1"/>
    <col min="2054" max="2054" width="5.85546875" style="2" customWidth="1"/>
    <col min="2055" max="2055" width="4.42578125" style="2" customWidth="1"/>
    <col min="2056" max="2057" width="4.28515625" style="2" customWidth="1"/>
    <col min="2058" max="2058" width="5.140625" style="2" customWidth="1"/>
    <col min="2059" max="2059" width="4.5703125" style="2" customWidth="1"/>
    <col min="2060" max="2060" width="4.85546875" style="2" customWidth="1"/>
    <col min="2061" max="2061" width="4.42578125" style="2" customWidth="1"/>
    <col min="2062" max="2062" width="4.5703125" style="2" customWidth="1"/>
    <col min="2063" max="2063" width="5" style="2" customWidth="1"/>
    <col min="2064" max="2064" width="7.28515625" style="2" customWidth="1"/>
    <col min="2065" max="2066" width="7" style="2" customWidth="1"/>
    <col min="2067" max="2067" width="9.140625" style="2" customWidth="1"/>
    <col min="2068" max="2068" width="10.85546875" style="2" customWidth="1"/>
    <col min="2069" max="2073" width="7" style="2" customWidth="1"/>
    <col min="2074" max="2307" width="9.140625" style="2"/>
    <col min="2308" max="2308" width="4.42578125" style="2" customWidth="1"/>
    <col min="2309" max="2309" width="15.140625" style="2" customWidth="1"/>
    <col min="2310" max="2310" width="5.85546875" style="2" customWidth="1"/>
    <col min="2311" max="2311" width="4.42578125" style="2" customWidth="1"/>
    <col min="2312" max="2313" width="4.28515625" style="2" customWidth="1"/>
    <col min="2314" max="2314" width="5.140625" style="2" customWidth="1"/>
    <col min="2315" max="2315" width="4.5703125" style="2" customWidth="1"/>
    <col min="2316" max="2316" width="4.85546875" style="2" customWidth="1"/>
    <col min="2317" max="2317" width="4.42578125" style="2" customWidth="1"/>
    <col min="2318" max="2318" width="4.5703125" style="2" customWidth="1"/>
    <col min="2319" max="2319" width="5" style="2" customWidth="1"/>
    <col min="2320" max="2320" width="7.28515625" style="2" customWidth="1"/>
    <col min="2321" max="2322" width="7" style="2" customWidth="1"/>
    <col min="2323" max="2323" width="9.140625" style="2" customWidth="1"/>
    <col min="2324" max="2324" width="10.85546875" style="2" customWidth="1"/>
    <col min="2325" max="2329" width="7" style="2" customWidth="1"/>
    <col min="2330" max="2563" width="9.140625" style="2"/>
    <col min="2564" max="2564" width="4.42578125" style="2" customWidth="1"/>
    <col min="2565" max="2565" width="15.140625" style="2" customWidth="1"/>
    <col min="2566" max="2566" width="5.85546875" style="2" customWidth="1"/>
    <col min="2567" max="2567" width="4.42578125" style="2" customWidth="1"/>
    <col min="2568" max="2569" width="4.28515625" style="2" customWidth="1"/>
    <col min="2570" max="2570" width="5.140625" style="2" customWidth="1"/>
    <col min="2571" max="2571" width="4.5703125" style="2" customWidth="1"/>
    <col min="2572" max="2572" width="4.85546875" style="2" customWidth="1"/>
    <col min="2573" max="2573" width="4.42578125" style="2" customWidth="1"/>
    <col min="2574" max="2574" width="4.5703125" style="2" customWidth="1"/>
    <col min="2575" max="2575" width="5" style="2" customWidth="1"/>
    <col min="2576" max="2576" width="7.28515625" style="2" customWidth="1"/>
    <col min="2577" max="2578" width="7" style="2" customWidth="1"/>
    <col min="2579" max="2579" width="9.140625" style="2" customWidth="1"/>
    <col min="2580" max="2580" width="10.85546875" style="2" customWidth="1"/>
    <col min="2581" max="2585" width="7" style="2" customWidth="1"/>
    <col min="2586" max="2819" width="9.140625" style="2"/>
    <col min="2820" max="2820" width="4.42578125" style="2" customWidth="1"/>
    <col min="2821" max="2821" width="15.140625" style="2" customWidth="1"/>
    <col min="2822" max="2822" width="5.85546875" style="2" customWidth="1"/>
    <col min="2823" max="2823" width="4.42578125" style="2" customWidth="1"/>
    <col min="2824" max="2825" width="4.28515625" style="2" customWidth="1"/>
    <col min="2826" max="2826" width="5.140625" style="2" customWidth="1"/>
    <col min="2827" max="2827" width="4.5703125" style="2" customWidth="1"/>
    <col min="2828" max="2828" width="4.85546875" style="2" customWidth="1"/>
    <col min="2829" max="2829" width="4.42578125" style="2" customWidth="1"/>
    <col min="2830" max="2830" width="4.5703125" style="2" customWidth="1"/>
    <col min="2831" max="2831" width="5" style="2" customWidth="1"/>
    <col min="2832" max="2832" width="7.28515625" style="2" customWidth="1"/>
    <col min="2833" max="2834" width="7" style="2" customWidth="1"/>
    <col min="2835" max="2835" width="9.140625" style="2" customWidth="1"/>
    <col min="2836" max="2836" width="10.85546875" style="2" customWidth="1"/>
    <col min="2837" max="2841" width="7" style="2" customWidth="1"/>
    <col min="2842" max="3075" width="9.140625" style="2"/>
    <col min="3076" max="3076" width="4.42578125" style="2" customWidth="1"/>
    <col min="3077" max="3077" width="15.140625" style="2" customWidth="1"/>
    <col min="3078" max="3078" width="5.85546875" style="2" customWidth="1"/>
    <col min="3079" max="3079" width="4.42578125" style="2" customWidth="1"/>
    <col min="3080" max="3081" width="4.28515625" style="2" customWidth="1"/>
    <col min="3082" max="3082" width="5.140625" style="2" customWidth="1"/>
    <col min="3083" max="3083" width="4.5703125" style="2" customWidth="1"/>
    <col min="3084" max="3084" width="4.85546875" style="2" customWidth="1"/>
    <col min="3085" max="3085" width="4.42578125" style="2" customWidth="1"/>
    <col min="3086" max="3086" width="4.5703125" style="2" customWidth="1"/>
    <col min="3087" max="3087" width="5" style="2" customWidth="1"/>
    <col min="3088" max="3088" width="7.28515625" style="2" customWidth="1"/>
    <col min="3089" max="3090" width="7" style="2" customWidth="1"/>
    <col min="3091" max="3091" width="9.140625" style="2" customWidth="1"/>
    <col min="3092" max="3092" width="10.85546875" style="2" customWidth="1"/>
    <col min="3093" max="3097" width="7" style="2" customWidth="1"/>
    <col min="3098" max="3331" width="9.140625" style="2"/>
    <col min="3332" max="3332" width="4.42578125" style="2" customWidth="1"/>
    <col min="3333" max="3333" width="15.140625" style="2" customWidth="1"/>
    <col min="3334" max="3334" width="5.85546875" style="2" customWidth="1"/>
    <col min="3335" max="3335" width="4.42578125" style="2" customWidth="1"/>
    <col min="3336" max="3337" width="4.28515625" style="2" customWidth="1"/>
    <col min="3338" max="3338" width="5.140625" style="2" customWidth="1"/>
    <col min="3339" max="3339" width="4.5703125" style="2" customWidth="1"/>
    <col min="3340" max="3340" width="4.85546875" style="2" customWidth="1"/>
    <col min="3341" max="3341" width="4.42578125" style="2" customWidth="1"/>
    <col min="3342" max="3342" width="4.5703125" style="2" customWidth="1"/>
    <col min="3343" max="3343" width="5" style="2" customWidth="1"/>
    <col min="3344" max="3344" width="7.28515625" style="2" customWidth="1"/>
    <col min="3345" max="3346" width="7" style="2" customWidth="1"/>
    <col min="3347" max="3347" width="9.140625" style="2" customWidth="1"/>
    <col min="3348" max="3348" width="10.85546875" style="2" customWidth="1"/>
    <col min="3349" max="3353" width="7" style="2" customWidth="1"/>
    <col min="3354" max="3587" width="9.140625" style="2"/>
    <col min="3588" max="3588" width="4.42578125" style="2" customWidth="1"/>
    <col min="3589" max="3589" width="15.140625" style="2" customWidth="1"/>
    <col min="3590" max="3590" width="5.85546875" style="2" customWidth="1"/>
    <col min="3591" max="3591" width="4.42578125" style="2" customWidth="1"/>
    <col min="3592" max="3593" width="4.28515625" style="2" customWidth="1"/>
    <col min="3594" max="3594" width="5.140625" style="2" customWidth="1"/>
    <col min="3595" max="3595" width="4.5703125" style="2" customWidth="1"/>
    <col min="3596" max="3596" width="4.85546875" style="2" customWidth="1"/>
    <col min="3597" max="3597" width="4.42578125" style="2" customWidth="1"/>
    <col min="3598" max="3598" width="4.5703125" style="2" customWidth="1"/>
    <col min="3599" max="3599" width="5" style="2" customWidth="1"/>
    <col min="3600" max="3600" width="7.28515625" style="2" customWidth="1"/>
    <col min="3601" max="3602" width="7" style="2" customWidth="1"/>
    <col min="3603" max="3603" width="9.140625" style="2" customWidth="1"/>
    <col min="3604" max="3604" width="10.85546875" style="2" customWidth="1"/>
    <col min="3605" max="3609" width="7" style="2" customWidth="1"/>
    <col min="3610" max="3843" width="9.140625" style="2"/>
    <col min="3844" max="3844" width="4.42578125" style="2" customWidth="1"/>
    <col min="3845" max="3845" width="15.140625" style="2" customWidth="1"/>
    <col min="3846" max="3846" width="5.85546875" style="2" customWidth="1"/>
    <col min="3847" max="3847" width="4.42578125" style="2" customWidth="1"/>
    <col min="3848" max="3849" width="4.28515625" style="2" customWidth="1"/>
    <col min="3850" max="3850" width="5.140625" style="2" customWidth="1"/>
    <col min="3851" max="3851" width="4.5703125" style="2" customWidth="1"/>
    <col min="3852" max="3852" width="4.85546875" style="2" customWidth="1"/>
    <col min="3853" max="3853" width="4.42578125" style="2" customWidth="1"/>
    <col min="3854" max="3854" width="4.5703125" style="2" customWidth="1"/>
    <col min="3855" max="3855" width="5" style="2" customWidth="1"/>
    <col min="3856" max="3856" width="7.28515625" style="2" customWidth="1"/>
    <col min="3857" max="3858" width="7" style="2" customWidth="1"/>
    <col min="3859" max="3859" width="9.140625" style="2" customWidth="1"/>
    <col min="3860" max="3860" width="10.85546875" style="2" customWidth="1"/>
    <col min="3861" max="3865" width="7" style="2" customWidth="1"/>
    <col min="3866" max="4099" width="9.140625" style="2"/>
    <col min="4100" max="4100" width="4.42578125" style="2" customWidth="1"/>
    <col min="4101" max="4101" width="15.140625" style="2" customWidth="1"/>
    <col min="4102" max="4102" width="5.85546875" style="2" customWidth="1"/>
    <col min="4103" max="4103" width="4.42578125" style="2" customWidth="1"/>
    <col min="4104" max="4105" width="4.28515625" style="2" customWidth="1"/>
    <col min="4106" max="4106" width="5.140625" style="2" customWidth="1"/>
    <col min="4107" max="4107" width="4.5703125" style="2" customWidth="1"/>
    <col min="4108" max="4108" width="4.85546875" style="2" customWidth="1"/>
    <col min="4109" max="4109" width="4.42578125" style="2" customWidth="1"/>
    <col min="4110" max="4110" width="4.5703125" style="2" customWidth="1"/>
    <col min="4111" max="4111" width="5" style="2" customWidth="1"/>
    <col min="4112" max="4112" width="7.28515625" style="2" customWidth="1"/>
    <col min="4113" max="4114" width="7" style="2" customWidth="1"/>
    <col min="4115" max="4115" width="9.140625" style="2" customWidth="1"/>
    <col min="4116" max="4116" width="10.85546875" style="2" customWidth="1"/>
    <col min="4117" max="4121" width="7" style="2" customWidth="1"/>
    <col min="4122" max="4355" width="9.140625" style="2"/>
    <col min="4356" max="4356" width="4.42578125" style="2" customWidth="1"/>
    <col min="4357" max="4357" width="15.140625" style="2" customWidth="1"/>
    <col min="4358" max="4358" width="5.85546875" style="2" customWidth="1"/>
    <col min="4359" max="4359" width="4.42578125" style="2" customWidth="1"/>
    <col min="4360" max="4361" width="4.28515625" style="2" customWidth="1"/>
    <col min="4362" max="4362" width="5.140625" style="2" customWidth="1"/>
    <col min="4363" max="4363" width="4.5703125" style="2" customWidth="1"/>
    <col min="4364" max="4364" width="4.85546875" style="2" customWidth="1"/>
    <col min="4365" max="4365" width="4.42578125" style="2" customWidth="1"/>
    <col min="4366" max="4366" width="4.5703125" style="2" customWidth="1"/>
    <col min="4367" max="4367" width="5" style="2" customWidth="1"/>
    <col min="4368" max="4368" width="7.28515625" style="2" customWidth="1"/>
    <col min="4369" max="4370" width="7" style="2" customWidth="1"/>
    <col min="4371" max="4371" width="9.140625" style="2" customWidth="1"/>
    <col min="4372" max="4372" width="10.85546875" style="2" customWidth="1"/>
    <col min="4373" max="4377" width="7" style="2" customWidth="1"/>
    <col min="4378" max="4611" width="9.140625" style="2"/>
    <col min="4612" max="4612" width="4.42578125" style="2" customWidth="1"/>
    <col min="4613" max="4613" width="15.140625" style="2" customWidth="1"/>
    <col min="4614" max="4614" width="5.85546875" style="2" customWidth="1"/>
    <col min="4615" max="4615" width="4.42578125" style="2" customWidth="1"/>
    <col min="4616" max="4617" width="4.28515625" style="2" customWidth="1"/>
    <col min="4618" max="4618" width="5.140625" style="2" customWidth="1"/>
    <col min="4619" max="4619" width="4.5703125" style="2" customWidth="1"/>
    <col min="4620" max="4620" width="4.85546875" style="2" customWidth="1"/>
    <col min="4621" max="4621" width="4.42578125" style="2" customWidth="1"/>
    <col min="4622" max="4622" width="4.5703125" style="2" customWidth="1"/>
    <col min="4623" max="4623" width="5" style="2" customWidth="1"/>
    <col min="4624" max="4624" width="7.28515625" style="2" customWidth="1"/>
    <col min="4625" max="4626" width="7" style="2" customWidth="1"/>
    <col min="4627" max="4627" width="9.140625" style="2" customWidth="1"/>
    <col min="4628" max="4628" width="10.85546875" style="2" customWidth="1"/>
    <col min="4629" max="4633" width="7" style="2" customWidth="1"/>
    <col min="4634" max="4867" width="9.140625" style="2"/>
    <col min="4868" max="4868" width="4.42578125" style="2" customWidth="1"/>
    <col min="4869" max="4869" width="15.140625" style="2" customWidth="1"/>
    <col min="4870" max="4870" width="5.85546875" style="2" customWidth="1"/>
    <col min="4871" max="4871" width="4.42578125" style="2" customWidth="1"/>
    <col min="4872" max="4873" width="4.28515625" style="2" customWidth="1"/>
    <col min="4874" max="4874" width="5.140625" style="2" customWidth="1"/>
    <col min="4875" max="4875" width="4.5703125" style="2" customWidth="1"/>
    <col min="4876" max="4876" width="4.85546875" style="2" customWidth="1"/>
    <col min="4877" max="4877" width="4.42578125" style="2" customWidth="1"/>
    <col min="4878" max="4878" width="4.5703125" style="2" customWidth="1"/>
    <col min="4879" max="4879" width="5" style="2" customWidth="1"/>
    <col min="4880" max="4880" width="7.28515625" style="2" customWidth="1"/>
    <col min="4881" max="4882" width="7" style="2" customWidth="1"/>
    <col min="4883" max="4883" width="9.140625" style="2" customWidth="1"/>
    <col min="4884" max="4884" width="10.85546875" style="2" customWidth="1"/>
    <col min="4885" max="4889" width="7" style="2" customWidth="1"/>
    <col min="4890" max="5123" width="9.140625" style="2"/>
    <col min="5124" max="5124" width="4.42578125" style="2" customWidth="1"/>
    <col min="5125" max="5125" width="15.140625" style="2" customWidth="1"/>
    <col min="5126" max="5126" width="5.85546875" style="2" customWidth="1"/>
    <col min="5127" max="5127" width="4.42578125" style="2" customWidth="1"/>
    <col min="5128" max="5129" width="4.28515625" style="2" customWidth="1"/>
    <col min="5130" max="5130" width="5.140625" style="2" customWidth="1"/>
    <col min="5131" max="5131" width="4.5703125" style="2" customWidth="1"/>
    <col min="5132" max="5132" width="4.85546875" style="2" customWidth="1"/>
    <col min="5133" max="5133" width="4.42578125" style="2" customWidth="1"/>
    <col min="5134" max="5134" width="4.5703125" style="2" customWidth="1"/>
    <col min="5135" max="5135" width="5" style="2" customWidth="1"/>
    <col min="5136" max="5136" width="7.28515625" style="2" customWidth="1"/>
    <col min="5137" max="5138" width="7" style="2" customWidth="1"/>
    <col min="5139" max="5139" width="9.140625" style="2" customWidth="1"/>
    <col min="5140" max="5140" width="10.85546875" style="2" customWidth="1"/>
    <col min="5141" max="5145" width="7" style="2" customWidth="1"/>
    <col min="5146" max="5379" width="9.140625" style="2"/>
    <col min="5380" max="5380" width="4.42578125" style="2" customWidth="1"/>
    <col min="5381" max="5381" width="15.140625" style="2" customWidth="1"/>
    <col min="5382" max="5382" width="5.85546875" style="2" customWidth="1"/>
    <col min="5383" max="5383" width="4.42578125" style="2" customWidth="1"/>
    <col min="5384" max="5385" width="4.28515625" style="2" customWidth="1"/>
    <col min="5386" max="5386" width="5.140625" style="2" customWidth="1"/>
    <col min="5387" max="5387" width="4.5703125" style="2" customWidth="1"/>
    <col min="5388" max="5388" width="4.85546875" style="2" customWidth="1"/>
    <col min="5389" max="5389" width="4.42578125" style="2" customWidth="1"/>
    <col min="5390" max="5390" width="4.5703125" style="2" customWidth="1"/>
    <col min="5391" max="5391" width="5" style="2" customWidth="1"/>
    <col min="5392" max="5392" width="7.28515625" style="2" customWidth="1"/>
    <col min="5393" max="5394" width="7" style="2" customWidth="1"/>
    <col min="5395" max="5395" width="9.140625" style="2" customWidth="1"/>
    <col min="5396" max="5396" width="10.85546875" style="2" customWidth="1"/>
    <col min="5397" max="5401" width="7" style="2" customWidth="1"/>
    <col min="5402" max="5635" width="9.140625" style="2"/>
    <col min="5636" max="5636" width="4.42578125" style="2" customWidth="1"/>
    <col min="5637" max="5637" width="15.140625" style="2" customWidth="1"/>
    <col min="5638" max="5638" width="5.85546875" style="2" customWidth="1"/>
    <col min="5639" max="5639" width="4.42578125" style="2" customWidth="1"/>
    <col min="5640" max="5641" width="4.28515625" style="2" customWidth="1"/>
    <col min="5642" max="5642" width="5.140625" style="2" customWidth="1"/>
    <col min="5643" max="5643" width="4.5703125" style="2" customWidth="1"/>
    <col min="5644" max="5644" width="4.85546875" style="2" customWidth="1"/>
    <col min="5645" max="5645" width="4.42578125" style="2" customWidth="1"/>
    <col min="5646" max="5646" width="4.5703125" style="2" customWidth="1"/>
    <col min="5647" max="5647" width="5" style="2" customWidth="1"/>
    <col min="5648" max="5648" width="7.28515625" style="2" customWidth="1"/>
    <col min="5649" max="5650" width="7" style="2" customWidth="1"/>
    <col min="5651" max="5651" width="9.140625" style="2" customWidth="1"/>
    <col min="5652" max="5652" width="10.85546875" style="2" customWidth="1"/>
    <col min="5653" max="5657" width="7" style="2" customWidth="1"/>
    <col min="5658" max="5891" width="9.140625" style="2"/>
    <col min="5892" max="5892" width="4.42578125" style="2" customWidth="1"/>
    <col min="5893" max="5893" width="15.140625" style="2" customWidth="1"/>
    <col min="5894" max="5894" width="5.85546875" style="2" customWidth="1"/>
    <col min="5895" max="5895" width="4.42578125" style="2" customWidth="1"/>
    <col min="5896" max="5897" width="4.28515625" style="2" customWidth="1"/>
    <col min="5898" max="5898" width="5.140625" style="2" customWidth="1"/>
    <col min="5899" max="5899" width="4.5703125" style="2" customWidth="1"/>
    <col min="5900" max="5900" width="4.85546875" style="2" customWidth="1"/>
    <col min="5901" max="5901" width="4.42578125" style="2" customWidth="1"/>
    <col min="5902" max="5902" width="4.5703125" style="2" customWidth="1"/>
    <col min="5903" max="5903" width="5" style="2" customWidth="1"/>
    <col min="5904" max="5904" width="7.28515625" style="2" customWidth="1"/>
    <col min="5905" max="5906" width="7" style="2" customWidth="1"/>
    <col min="5907" max="5907" width="9.140625" style="2" customWidth="1"/>
    <col min="5908" max="5908" width="10.85546875" style="2" customWidth="1"/>
    <col min="5909" max="5913" width="7" style="2" customWidth="1"/>
    <col min="5914" max="6147" width="9.140625" style="2"/>
    <col min="6148" max="6148" width="4.42578125" style="2" customWidth="1"/>
    <col min="6149" max="6149" width="15.140625" style="2" customWidth="1"/>
    <col min="6150" max="6150" width="5.85546875" style="2" customWidth="1"/>
    <col min="6151" max="6151" width="4.42578125" style="2" customWidth="1"/>
    <col min="6152" max="6153" width="4.28515625" style="2" customWidth="1"/>
    <col min="6154" max="6154" width="5.140625" style="2" customWidth="1"/>
    <col min="6155" max="6155" width="4.5703125" style="2" customWidth="1"/>
    <col min="6156" max="6156" width="4.85546875" style="2" customWidth="1"/>
    <col min="6157" max="6157" width="4.42578125" style="2" customWidth="1"/>
    <col min="6158" max="6158" width="4.5703125" style="2" customWidth="1"/>
    <col min="6159" max="6159" width="5" style="2" customWidth="1"/>
    <col min="6160" max="6160" width="7.28515625" style="2" customWidth="1"/>
    <col min="6161" max="6162" width="7" style="2" customWidth="1"/>
    <col min="6163" max="6163" width="9.140625" style="2" customWidth="1"/>
    <col min="6164" max="6164" width="10.85546875" style="2" customWidth="1"/>
    <col min="6165" max="6169" width="7" style="2" customWidth="1"/>
    <col min="6170" max="6403" width="9.140625" style="2"/>
    <col min="6404" max="6404" width="4.42578125" style="2" customWidth="1"/>
    <col min="6405" max="6405" width="15.140625" style="2" customWidth="1"/>
    <col min="6406" max="6406" width="5.85546875" style="2" customWidth="1"/>
    <col min="6407" max="6407" width="4.42578125" style="2" customWidth="1"/>
    <col min="6408" max="6409" width="4.28515625" style="2" customWidth="1"/>
    <col min="6410" max="6410" width="5.140625" style="2" customWidth="1"/>
    <col min="6411" max="6411" width="4.5703125" style="2" customWidth="1"/>
    <col min="6412" max="6412" width="4.85546875" style="2" customWidth="1"/>
    <col min="6413" max="6413" width="4.42578125" style="2" customWidth="1"/>
    <col min="6414" max="6414" width="4.5703125" style="2" customWidth="1"/>
    <col min="6415" max="6415" width="5" style="2" customWidth="1"/>
    <col min="6416" max="6416" width="7.28515625" style="2" customWidth="1"/>
    <col min="6417" max="6418" width="7" style="2" customWidth="1"/>
    <col min="6419" max="6419" width="9.140625" style="2" customWidth="1"/>
    <col min="6420" max="6420" width="10.85546875" style="2" customWidth="1"/>
    <col min="6421" max="6425" width="7" style="2" customWidth="1"/>
    <col min="6426" max="6659" width="9.140625" style="2"/>
    <col min="6660" max="6660" width="4.42578125" style="2" customWidth="1"/>
    <col min="6661" max="6661" width="15.140625" style="2" customWidth="1"/>
    <col min="6662" max="6662" width="5.85546875" style="2" customWidth="1"/>
    <col min="6663" max="6663" width="4.42578125" style="2" customWidth="1"/>
    <col min="6664" max="6665" width="4.28515625" style="2" customWidth="1"/>
    <col min="6666" max="6666" width="5.140625" style="2" customWidth="1"/>
    <col min="6667" max="6667" width="4.5703125" style="2" customWidth="1"/>
    <col min="6668" max="6668" width="4.85546875" style="2" customWidth="1"/>
    <col min="6669" max="6669" width="4.42578125" style="2" customWidth="1"/>
    <col min="6670" max="6670" width="4.5703125" style="2" customWidth="1"/>
    <col min="6671" max="6671" width="5" style="2" customWidth="1"/>
    <col min="6672" max="6672" width="7.28515625" style="2" customWidth="1"/>
    <col min="6673" max="6674" width="7" style="2" customWidth="1"/>
    <col min="6675" max="6675" width="9.140625" style="2" customWidth="1"/>
    <col min="6676" max="6676" width="10.85546875" style="2" customWidth="1"/>
    <col min="6677" max="6681" width="7" style="2" customWidth="1"/>
    <col min="6682" max="6915" width="9.140625" style="2"/>
    <col min="6916" max="6916" width="4.42578125" style="2" customWidth="1"/>
    <col min="6917" max="6917" width="15.140625" style="2" customWidth="1"/>
    <col min="6918" max="6918" width="5.85546875" style="2" customWidth="1"/>
    <col min="6919" max="6919" width="4.42578125" style="2" customWidth="1"/>
    <col min="6920" max="6921" width="4.28515625" style="2" customWidth="1"/>
    <col min="6922" max="6922" width="5.140625" style="2" customWidth="1"/>
    <col min="6923" max="6923" width="4.5703125" style="2" customWidth="1"/>
    <col min="6924" max="6924" width="4.85546875" style="2" customWidth="1"/>
    <col min="6925" max="6925" width="4.42578125" style="2" customWidth="1"/>
    <col min="6926" max="6926" width="4.5703125" style="2" customWidth="1"/>
    <col min="6927" max="6927" width="5" style="2" customWidth="1"/>
    <col min="6928" max="6928" width="7.28515625" style="2" customWidth="1"/>
    <col min="6929" max="6930" width="7" style="2" customWidth="1"/>
    <col min="6931" max="6931" width="9.140625" style="2" customWidth="1"/>
    <col min="6932" max="6932" width="10.85546875" style="2" customWidth="1"/>
    <col min="6933" max="6937" width="7" style="2" customWidth="1"/>
    <col min="6938" max="7171" width="9.140625" style="2"/>
    <col min="7172" max="7172" width="4.42578125" style="2" customWidth="1"/>
    <col min="7173" max="7173" width="15.140625" style="2" customWidth="1"/>
    <col min="7174" max="7174" width="5.85546875" style="2" customWidth="1"/>
    <col min="7175" max="7175" width="4.42578125" style="2" customWidth="1"/>
    <col min="7176" max="7177" width="4.28515625" style="2" customWidth="1"/>
    <col min="7178" max="7178" width="5.140625" style="2" customWidth="1"/>
    <col min="7179" max="7179" width="4.5703125" style="2" customWidth="1"/>
    <col min="7180" max="7180" width="4.85546875" style="2" customWidth="1"/>
    <col min="7181" max="7181" width="4.42578125" style="2" customWidth="1"/>
    <col min="7182" max="7182" width="4.5703125" style="2" customWidth="1"/>
    <col min="7183" max="7183" width="5" style="2" customWidth="1"/>
    <col min="7184" max="7184" width="7.28515625" style="2" customWidth="1"/>
    <col min="7185" max="7186" width="7" style="2" customWidth="1"/>
    <col min="7187" max="7187" width="9.140625" style="2" customWidth="1"/>
    <col min="7188" max="7188" width="10.85546875" style="2" customWidth="1"/>
    <col min="7189" max="7193" width="7" style="2" customWidth="1"/>
    <col min="7194" max="7427" width="9.140625" style="2"/>
    <col min="7428" max="7428" width="4.42578125" style="2" customWidth="1"/>
    <col min="7429" max="7429" width="15.140625" style="2" customWidth="1"/>
    <col min="7430" max="7430" width="5.85546875" style="2" customWidth="1"/>
    <col min="7431" max="7431" width="4.42578125" style="2" customWidth="1"/>
    <col min="7432" max="7433" width="4.28515625" style="2" customWidth="1"/>
    <col min="7434" max="7434" width="5.140625" style="2" customWidth="1"/>
    <col min="7435" max="7435" width="4.5703125" style="2" customWidth="1"/>
    <col min="7436" max="7436" width="4.85546875" style="2" customWidth="1"/>
    <col min="7437" max="7437" width="4.42578125" style="2" customWidth="1"/>
    <col min="7438" max="7438" width="4.5703125" style="2" customWidth="1"/>
    <col min="7439" max="7439" width="5" style="2" customWidth="1"/>
    <col min="7440" max="7440" width="7.28515625" style="2" customWidth="1"/>
    <col min="7441" max="7442" width="7" style="2" customWidth="1"/>
    <col min="7443" max="7443" width="9.140625" style="2" customWidth="1"/>
    <col min="7444" max="7444" width="10.85546875" style="2" customWidth="1"/>
    <col min="7445" max="7449" width="7" style="2" customWidth="1"/>
    <col min="7450" max="7683" width="9.140625" style="2"/>
    <col min="7684" max="7684" width="4.42578125" style="2" customWidth="1"/>
    <col min="7685" max="7685" width="15.140625" style="2" customWidth="1"/>
    <col min="7686" max="7686" width="5.85546875" style="2" customWidth="1"/>
    <col min="7687" max="7687" width="4.42578125" style="2" customWidth="1"/>
    <col min="7688" max="7689" width="4.28515625" style="2" customWidth="1"/>
    <col min="7690" max="7690" width="5.140625" style="2" customWidth="1"/>
    <col min="7691" max="7691" width="4.5703125" style="2" customWidth="1"/>
    <col min="7692" max="7692" width="4.85546875" style="2" customWidth="1"/>
    <col min="7693" max="7693" width="4.42578125" style="2" customWidth="1"/>
    <col min="7694" max="7694" width="4.5703125" style="2" customWidth="1"/>
    <col min="7695" max="7695" width="5" style="2" customWidth="1"/>
    <col min="7696" max="7696" width="7.28515625" style="2" customWidth="1"/>
    <col min="7697" max="7698" width="7" style="2" customWidth="1"/>
    <col min="7699" max="7699" width="9.140625" style="2" customWidth="1"/>
    <col min="7700" max="7700" width="10.85546875" style="2" customWidth="1"/>
    <col min="7701" max="7705" width="7" style="2" customWidth="1"/>
    <col min="7706" max="7939" width="9.140625" style="2"/>
    <col min="7940" max="7940" width="4.42578125" style="2" customWidth="1"/>
    <col min="7941" max="7941" width="15.140625" style="2" customWidth="1"/>
    <col min="7942" max="7942" width="5.85546875" style="2" customWidth="1"/>
    <col min="7943" max="7943" width="4.42578125" style="2" customWidth="1"/>
    <col min="7944" max="7945" width="4.28515625" style="2" customWidth="1"/>
    <col min="7946" max="7946" width="5.140625" style="2" customWidth="1"/>
    <col min="7947" max="7947" width="4.5703125" style="2" customWidth="1"/>
    <col min="7948" max="7948" width="4.85546875" style="2" customWidth="1"/>
    <col min="7949" max="7949" width="4.42578125" style="2" customWidth="1"/>
    <col min="7950" max="7950" width="4.5703125" style="2" customWidth="1"/>
    <col min="7951" max="7951" width="5" style="2" customWidth="1"/>
    <col min="7952" max="7952" width="7.28515625" style="2" customWidth="1"/>
    <col min="7953" max="7954" width="7" style="2" customWidth="1"/>
    <col min="7955" max="7955" width="9.140625" style="2" customWidth="1"/>
    <col min="7956" max="7956" width="10.85546875" style="2" customWidth="1"/>
    <col min="7957" max="7961" width="7" style="2" customWidth="1"/>
    <col min="7962" max="8195" width="9.140625" style="2"/>
    <col min="8196" max="8196" width="4.42578125" style="2" customWidth="1"/>
    <col min="8197" max="8197" width="15.140625" style="2" customWidth="1"/>
    <col min="8198" max="8198" width="5.85546875" style="2" customWidth="1"/>
    <col min="8199" max="8199" width="4.42578125" style="2" customWidth="1"/>
    <col min="8200" max="8201" width="4.28515625" style="2" customWidth="1"/>
    <col min="8202" max="8202" width="5.140625" style="2" customWidth="1"/>
    <col min="8203" max="8203" width="4.5703125" style="2" customWidth="1"/>
    <col min="8204" max="8204" width="4.85546875" style="2" customWidth="1"/>
    <col min="8205" max="8205" width="4.42578125" style="2" customWidth="1"/>
    <col min="8206" max="8206" width="4.5703125" style="2" customWidth="1"/>
    <col min="8207" max="8207" width="5" style="2" customWidth="1"/>
    <col min="8208" max="8208" width="7.28515625" style="2" customWidth="1"/>
    <col min="8209" max="8210" width="7" style="2" customWidth="1"/>
    <col min="8211" max="8211" width="9.140625" style="2" customWidth="1"/>
    <col min="8212" max="8212" width="10.85546875" style="2" customWidth="1"/>
    <col min="8213" max="8217" width="7" style="2" customWidth="1"/>
    <col min="8218" max="8451" width="9.140625" style="2"/>
    <col min="8452" max="8452" width="4.42578125" style="2" customWidth="1"/>
    <col min="8453" max="8453" width="15.140625" style="2" customWidth="1"/>
    <col min="8454" max="8454" width="5.85546875" style="2" customWidth="1"/>
    <col min="8455" max="8455" width="4.42578125" style="2" customWidth="1"/>
    <col min="8456" max="8457" width="4.28515625" style="2" customWidth="1"/>
    <col min="8458" max="8458" width="5.140625" style="2" customWidth="1"/>
    <col min="8459" max="8459" width="4.5703125" style="2" customWidth="1"/>
    <col min="8460" max="8460" width="4.85546875" style="2" customWidth="1"/>
    <col min="8461" max="8461" width="4.42578125" style="2" customWidth="1"/>
    <col min="8462" max="8462" width="4.5703125" style="2" customWidth="1"/>
    <col min="8463" max="8463" width="5" style="2" customWidth="1"/>
    <col min="8464" max="8464" width="7.28515625" style="2" customWidth="1"/>
    <col min="8465" max="8466" width="7" style="2" customWidth="1"/>
    <col min="8467" max="8467" width="9.140625" style="2" customWidth="1"/>
    <col min="8468" max="8468" width="10.85546875" style="2" customWidth="1"/>
    <col min="8469" max="8473" width="7" style="2" customWidth="1"/>
    <col min="8474" max="8707" width="9.140625" style="2"/>
    <col min="8708" max="8708" width="4.42578125" style="2" customWidth="1"/>
    <col min="8709" max="8709" width="15.140625" style="2" customWidth="1"/>
    <col min="8710" max="8710" width="5.85546875" style="2" customWidth="1"/>
    <col min="8711" max="8711" width="4.42578125" style="2" customWidth="1"/>
    <col min="8712" max="8713" width="4.28515625" style="2" customWidth="1"/>
    <col min="8714" max="8714" width="5.140625" style="2" customWidth="1"/>
    <col min="8715" max="8715" width="4.5703125" style="2" customWidth="1"/>
    <col min="8716" max="8716" width="4.85546875" style="2" customWidth="1"/>
    <col min="8717" max="8717" width="4.42578125" style="2" customWidth="1"/>
    <col min="8718" max="8718" width="4.5703125" style="2" customWidth="1"/>
    <col min="8719" max="8719" width="5" style="2" customWidth="1"/>
    <col min="8720" max="8720" width="7.28515625" style="2" customWidth="1"/>
    <col min="8721" max="8722" width="7" style="2" customWidth="1"/>
    <col min="8723" max="8723" width="9.140625" style="2" customWidth="1"/>
    <col min="8724" max="8724" width="10.85546875" style="2" customWidth="1"/>
    <col min="8725" max="8729" width="7" style="2" customWidth="1"/>
    <col min="8730" max="8963" width="9.140625" style="2"/>
    <col min="8964" max="8964" width="4.42578125" style="2" customWidth="1"/>
    <col min="8965" max="8965" width="15.140625" style="2" customWidth="1"/>
    <col min="8966" max="8966" width="5.85546875" style="2" customWidth="1"/>
    <col min="8967" max="8967" width="4.42578125" style="2" customWidth="1"/>
    <col min="8968" max="8969" width="4.28515625" style="2" customWidth="1"/>
    <col min="8970" max="8970" width="5.140625" style="2" customWidth="1"/>
    <col min="8971" max="8971" width="4.5703125" style="2" customWidth="1"/>
    <col min="8972" max="8972" width="4.85546875" style="2" customWidth="1"/>
    <col min="8973" max="8973" width="4.42578125" style="2" customWidth="1"/>
    <col min="8974" max="8974" width="4.5703125" style="2" customWidth="1"/>
    <col min="8975" max="8975" width="5" style="2" customWidth="1"/>
    <col min="8976" max="8976" width="7.28515625" style="2" customWidth="1"/>
    <col min="8977" max="8978" width="7" style="2" customWidth="1"/>
    <col min="8979" max="8979" width="9.140625" style="2" customWidth="1"/>
    <col min="8980" max="8980" width="10.85546875" style="2" customWidth="1"/>
    <col min="8981" max="8985" width="7" style="2" customWidth="1"/>
    <col min="8986" max="9219" width="9.140625" style="2"/>
    <col min="9220" max="9220" width="4.42578125" style="2" customWidth="1"/>
    <col min="9221" max="9221" width="15.140625" style="2" customWidth="1"/>
    <col min="9222" max="9222" width="5.85546875" style="2" customWidth="1"/>
    <col min="9223" max="9223" width="4.42578125" style="2" customWidth="1"/>
    <col min="9224" max="9225" width="4.28515625" style="2" customWidth="1"/>
    <col min="9226" max="9226" width="5.140625" style="2" customWidth="1"/>
    <col min="9227" max="9227" width="4.5703125" style="2" customWidth="1"/>
    <col min="9228" max="9228" width="4.85546875" style="2" customWidth="1"/>
    <col min="9229" max="9229" width="4.42578125" style="2" customWidth="1"/>
    <col min="9230" max="9230" width="4.5703125" style="2" customWidth="1"/>
    <col min="9231" max="9231" width="5" style="2" customWidth="1"/>
    <col min="9232" max="9232" width="7.28515625" style="2" customWidth="1"/>
    <col min="9233" max="9234" width="7" style="2" customWidth="1"/>
    <col min="9235" max="9235" width="9.140625" style="2" customWidth="1"/>
    <col min="9236" max="9236" width="10.85546875" style="2" customWidth="1"/>
    <col min="9237" max="9241" width="7" style="2" customWidth="1"/>
    <col min="9242" max="9475" width="9.140625" style="2"/>
    <col min="9476" max="9476" width="4.42578125" style="2" customWidth="1"/>
    <col min="9477" max="9477" width="15.140625" style="2" customWidth="1"/>
    <col min="9478" max="9478" width="5.85546875" style="2" customWidth="1"/>
    <col min="9479" max="9479" width="4.42578125" style="2" customWidth="1"/>
    <col min="9480" max="9481" width="4.28515625" style="2" customWidth="1"/>
    <col min="9482" max="9482" width="5.140625" style="2" customWidth="1"/>
    <col min="9483" max="9483" width="4.5703125" style="2" customWidth="1"/>
    <col min="9484" max="9484" width="4.85546875" style="2" customWidth="1"/>
    <col min="9485" max="9485" width="4.42578125" style="2" customWidth="1"/>
    <col min="9486" max="9486" width="4.5703125" style="2" customWidth="1"/>
    <col min="9487" max="9487" width="5" style="2" customWidth="1"/>
    <col min="9488" max="9488" width="7.28515625" style="2" customWidth="1"/>
    <col min="9489" max="9490" width="7" style="2" customWidth="1"/>
    <col min="9491" max="9491" width="9.140625" style="2" customWidth="1"/>
    <col min="9492" max="9492" width="10.85546875" style="2" customWidth="1"/>
    <col min="9493" max="9497" width="7" style="2" customWidth="1"/>
    <col min="9498" max="9731" width="9.140625" style="2"/>
    <col min="9732" max="9732" width="4.42578125" style="2" customWidth="1"/>
    <col min="9733" max="9733" width="15.140625" style="2" customWidth="1"/>
    <col min="9734" max="9734" width="5.85546875" style="2" customWidth="1"/>
    <col min="9735" max="9735" width="4.42578125" style="2" customWidth="1"/>
    <col min="9736" max="9737" width="4.28515625" style="2" customWidth="1"/>
    <col min="9738" max="9738" width="5.140625" style="2" customWidth="1"/>
    <col min="9739" max="9739" width="4.5703125" style="2" customWidth="1"/>
    <col min="9740" max="9740" width="4.85546875" style="2" customWidth="1"/>
    <col min="9741" max="9741" width="4.42578125" style="2" customWidth="1"/>
    <col min="9742" max="9742" width="4.5703125" style="2" customWidth="1"/>
    <col min="9743" max="9743" width="5" style="2" customWidth="1"/>
    <col min="9744" max="9744" width="7.28515625" style="2" customWidth="1"/>
    <col min="9745" max="9746" width="7" style="2" customWidth="1"/>
    <col min="9747" max="9747" width="9.140625" style="2" customWidth="1"/>
    <col min="9748" max="9748" width="10.85546875" style="2" customWidth="1"/>
    <col min="9749" max="9753" width="7" style="2" customWidth="1"/>
    <col min="9754" max="9987" width="9.140625" style="2"/>
    <col min="9988" max="9988" width="4.42578125" style="2" customWidth="1"/>
    <col min="9989" max="9989" width="15.140625" style="2" customWidth="1"/>
    <col min="9990" max="9990" width="5.85546875" style="2" customWidth="1"/>
    <col min="9991" max="9991" width="4.42578125" style="2" customWidth="1"/>
    <col min="9992" max="9993" width="4.28515625" style="2" customWidth="1"/>
    <col min="9994" max="9994" width="5.140625" style="2" customWidth="1"/>
    <col min="9995" max="9995" width="4.5703125" style="2" customWidth="1"/>
    <col min="9996" max="9996" width="4.85546875" style="2" customWidth="1"/>
    <col min="9997" max="9997" width="4.42578125" style="2" customWidth="1"/>
    <col min="9998" max="9998" width="4.5703125" style="2" customWidth="1"/>
    <col min="9999" max="9999" width="5" style="2" customWidth="1"/>
    <col min="10000" max="10000" width="7.28515625" style="2" customWidth="1"/>
    <col min="10001" max="10002" width="7" style="2" customWidth="1"/>
    <col min="10003" max="10003" width="9.140625" style="2" customWidth="1"/>
    <col min="10004" max="10004" width="10.85546875" style="2" customWidth="1"/>
    <col min="10005" max="10009" width="7" style="2" customWidth="1"/>
    <col min="10010" max="10243" width="9.140625" style="2"/>
    <col min="10244" max="10244" width="4.42578125" style="2" customWidth="1"/>
    <col min="10245" max="10245" width="15.140625" style="2" customWidth="1"/>
    <col min="10246" max="10246" width="5.85546875" style="2" customWidth="1"/>
    <col min="10247" max="10247" width="4.42578125" style="2" customWidth="1"/>
    <col min="10248" max="10249" width="4.28515625" style="2" customWidth="1"/>
    <col min="10250" max="10250" width="5.140625" style="2" customWidth="1"/>
    <col min="10251" max="10251" width="4.5703125" style="2" customWidth="1"/>
    <col min="10252" max="10252" width="4.85546875" style="2" customWidth="1"/>
    <col min="10253" max="10253" width="4.42578125" style="2" customWidth="1"/>
    <col min="10254" max="10254" width="4.5703125" style="2" customWidth="1"/>
    <col min="10255" max="10255" width="5" style="2" customWidth="1"/>
    <col min="10256" max="10256" width="7.28515625" style="2" customWidth="1"/>
    <col min="10257" max="10258" width="7" style="2" customWidth="1"/>
    <col min="10259" max="10259" width="9.140625" style="2" customWidth="1"/>
    <col min="10260" max="10260" width="10.85546875" style="2" customWidth="1"/>
    <col min="10261" max="10265" width="7" style="2" customWidth="1"/>
    <col min="10266" max="10499" width="9.140625" style="2"/>
    <col min="10500" max="10500" width="4.42578125" style="2" customWidth="1"/>
    <col min="10501" max="10501" width="15.140625" style="2" customWidth="1"/>
    <col min="10502" max="10502" width="5.85546875" style="2" customWidth="1"/>
    <col min="10503" max="10503" width="4.42578125" style="2" customWidth="1"/>
    <col min="10504" max="10505" width="4.28515625" style="2" customWidth="1"/>
    <col min="10506" max="10506" width="5.140625" style="2" customWidth="1"/>
    <col min="10507" max="10507" width="4.5703125" style="2" customWidth="1"/>
    <col min="10508" max="10508" width="4.85546875" style="2" customWidth="1"/>
    <col min="10509" max="10509" width="4.42578125" style="2" customWidth="1"/>
    <col min="10510" max="10510" width="4.5703125" style="2" customWidth="1"/>
    <col min="10511" max="10511" width="5" style="2" customWidth="1"/>
    <col min="10512" max="10512" width="7.28515625" style="2" customWidth="1"/>
    <col min="10513" max="10514" width="7" style="2" customWidth="1"/>
    <col min="10515" max="10515" width="9.140625" style="2" customWidth="1"/>
    <col min="10516" max="10516" width="10.85546875" style="2" customWidth="1"/>
    <col min="10517" max="10521" width="7" style="2" customWidth="1"/>
    <col min="10522" max="10755" width="9.140625" style="2"/>
    <col min="10756" max="10756" width="4.42578125" style="2" customWidth="1"/>
    <col min="10757" max="10757" width="15.140625" style="2" customWidth="1"/>
    <col min="10758" max="10758" width="5.85546875" style="2" customWidth="1"/>
    <col min="10759" max="10759" width="4.42578125" style="2" customWidth="1"/>
    <col min="10760" max="10761" width="4.28515625" style="2" customWidth="1"/>
    <col min="10762" max="10762" width="5.140625" style="2" customWidth="1"/>
    <col min="10763" max="10763" width="4.5703125" style="2" customWidth="1"/>
    <col min="10764" max="10764" width="4.85546875" style="2" customWidth="1"/>
    <col min="10765" max="10765" width="4.42578125" style="2" customWidth="1"/>
    <col min="10766" max="10766" width="4.5703125" style="2" customWidth="1"/>
    <col min="10767" max="10767" width="5" style="2" customWidth="1"/>
    <col min="10768" max="10768" width="7.28515625" style="2" customWidth="1"/>
    <col min="10769" max="10770" width="7" style="2" customWidth="1"/>
    <col min="10771" max="10771" width="9.140625" style="2" customWidth="1"/>
    <col min="10772" max="10772" width="10.85546875" style="2" customWidth="1"/>
    <col min="10773" max="10777" width="7" style="2" customWidth="1"/>
    <col min="10778" max="11011" width="9.140625" style="2"/>
    <col min="11012" max="11012" width="4.42578125" style="2" customWidth="1"/>
    <col min="11013" max="11013" width="15.140625" style="2" customWidth="1"/>
    <col min="11014" max="11014" width="5.85546875" style="2" customWidth="1"/>
    <col min="11015" max="11015" width="4.42578125" style="2" customWidth="1"/>
    <col min="11016" max="11017" width="4.28515625" style="2" customWidth="1"/>
    <col min="11018" max="11018" width="5.140625" style="2" customWidth="1"/>
    <col min="11019" max="11019" width="4.5703125" style="2" customWidth="1"/>
    <col min="11020" max="11020" width="4.85546875" style="2" customWidth="1"/>
    <col min="11021" max="11021" width="4.42578125" style="2" customWidth="1"/>
    <col min="11022" max="11022" width="4.5703125" style="2" customWidth="1"/>
    <col min="11023" max="11023" width="5" style="2" customWidth="1"/>
    <col min="11024" max="11024" width="7.28515625" style="2" customWidth="1"/>
    <col min="11025" max="11026" width="7" style="2" customWidth="1"/>
    <col min="11027" max="11027" width="9.140625" style="2" customWidth="1"/>
    <col min="11028" max="11028" width="10.85546875" style="2" customWidth="1"/>
    <col min="11029" max="11033" width="7" style="2" customWidth="1"/>
    <col min="11034" max="11267" width="9.140625" style="2"/>
    <col min="11268" max="11268" width="4.42578125" style="2" customWidth="1"/>
    <col min="11269" max="11269" width="15.140625" style="2" customWidth="1"/>
    <col min="11270" max="11270" width="5.85546875" style="2" customWidth="1"/>
    <col min="11271" max="11271" width="4.42578125" style="2" customWidth="1"/>
    <col min="11272" max="11273" width="4.28515625" style="2" customWidth="1"/>
    <col min="11274" max="11274" width="5.140625" style="2" customWidth="1"/>
    <col min="11275" max="11275" width="4.5703125" style="2" customWidth="1"/>
    <col min="11276" max="11276" width="4.85546875" style="2" customWidth="1"/>
    <col min="11277" max="11277" width="4.42578125" style="2" customWidth="1"/>
    <col min="11278" max="11278" width="4.5703125" style="2" customWidth="1"/>
    <col min="11279" max="11279" width="5" style="2" customWidth="1"/>
    <col min="11280" max="11280" width="7.28515625" style="2" customWidth="1"/>
    <col min="11281" max="11282" width="7" style="2" customWidth="1"/>
    <col min="11283" max="11283" width="9.140625" style="2" customWidth="1"/>
    <col min="11284" max="11284" width="10.85546875" style="2" customWidth="1"/>
    <col min="11285" max="11289" width="7" style="2" customWidth="1"/>
    <col min="11290" max="11523" width="9.140625" style="2"/>
    <col min="11524" max="11524" width="4.42578125" style="2" customWidth="1"/>
    <col min="11525" max="11525" width="15.140625" style="2" customWidth="1"/>
    <col min="11526" max="11526" width="5.85546875" style="2" customWidth="1"/>
    <col min="11527" max="11527" width="4.42578125" style="2" customWidth="1"/>
    <col min="11528" max="11529" width="4.28515625" style="2" customWidth="1"/>
    <col min="11530" max="11530" width="5.140625" style="2" customWidth="1"/>
    <col min="11531" max="11531" width="4.5703125" style="2" customWidth="1"/>
    <col min="11532" max="11532" width="4.85546875" style="2" customWidth="1"/>
    <col min="11533" max="11533" width="4.42578125" style="2" customWidth="1"/>
    <col min="11534" max="11534" width="4.5703125" style="2" customWidth="1"/>
    <col min="11535" max="11535" width="5" style="2" customWidth="1"/>
    <col min="11536" max="11536" width="7.28515625" style="2" customWidth="1"/>
    <col min="11537" max="11538" width="7" style="2" customWidth="1"/>
    <col min="11539" max="11539" width="9.140625" style="2" customWidth="1"/>
    <col min="11540" max="11540" width="10.85546875" style="2" customWidth="1"/>
    <col min="11541" max="11545" width="7" style="2" customWidth="1"/>
    <col min="11546" max="11779" width="9.140625" style="2"/>
    <col min="11780" max="11780" width="4.42578125" style="2" customWidth="1"/>
    <col min="11781" max="11781" width="15.140625" style="2" customWidth="1"/>
    <col min="11782" max="11782" width="5.85546875" style="2" customWidth="1"/>
    <col min="11783" max="11783" width="4.42578125" style="2" customWidth="1"/>
    <col min="11784" max="11785" width="4.28515625" style="2" customWidth="1"/>
    <col min="11786" max="11786" width="5.140625" style="2" customWidth="1"/>
    <col min="11787" max="11787" width="4.5703125" style="2" customWidth="1"/>
    <col min="11788" max="11788" width="4.85546875" style="2" customWidth="1"/>
    <col min="11789" max="11789" width="4.42578125" style="2" customWidth="1"/>
    <col min="11790" max="11790" width="4.5703125" style="2" customWidth="1"/>
    <col min="11791" max="11791" width="5" style="2" customWidth="1"/>
    <col min="11792" max="11792" width="7.28515625" style="2" customWidth="1"/>
    <col min="11793" max="11794" width="7" style="2" customWidth="1"/>
    <col min="11795" max="11795" width="9.140625" style="2" customWidth="1"/>
    <col min="11796" max="11796" width="10.85546875" style="2" customWidth="1"/>
    <col min="11797" max="11801" width="7" style="2" customWidth="1"/>
    <col min="11802" max="12035" width="9.140625" style="2"/>
    <col min="12036" max="12036" width="4.42578125" style="2" customWidth="1"/>
    <col min="12037" max="12037" width="15.140625" style="2" customWidth="1"/>
    <col min="12038" max="12038" width="5.85546875" style="2" customWidth="1"/>
    <col min="12039" max="12039" width="4.42578125" style="2" customWidth="1"/>
    <col min="12040" max="12041" width="4.28515625" style="2" customWidth="1"/>
    <col min="12042" max="12042" width="5.140625" style="2" customWidth="1"/>
    <col min="12043" max="12043" width="4.5703125" style="2" customWidth="1"/>
    <col min="12044" max="12044" width="4.85546875" style="2" customWidth="1"/>
    <col min="12045" max="12045" width="4.42578125" style="2" customWidth="1"/>
    <col min="12046" max="12046" width="4.5703125" style="2" customWidth="1"/>
    <col min="12047" max="12047" width="5" style="2" customWidth="1"/>
    <col min="12048" max="12048" width="7.28515625" style="2" customWidth="1"/>
    <col min="12049" max="12050" width="7" style="2" customWidth="1"/>
    <col min="12051" max="12051" width="9.140625" style="2" customWidth="1"/>
    <col min="12052" max="12052" width="10.85546875" style="2" customWidth="1"/>
    <col min="12053" max="12057" width="7" style="2" customWidth="1"/>
    <col min="12058" max="12291" width="9.140625" style="2"/>
    <col min="12292" max="12292" width="4.42578125" style="2" customWidth="1"/>
    <col min="12293" max="12293" width="15.140625" style="2" customWidth="1"/>
    <col min="12294" max="12294" width="5.85546875" style="2" customWidth="1"/>
    <col min="12295" max="12295" width="4.42578125" style="2" customWidth="1"/>
    <col min="12296" max="12297" width="4.28515625" style="2" customWidth="1"/>
    <col min="12298" max="12298" width="5.140625" style="2" customWidth="1"/>
    <col min="12299" max="12299" width="4.5703125" style="2" customWidth="1"/>
    <col min="12300" max="12300" width="4.85546875" style="2" customWidth="1"/>
    <col min="12301" max="12301" width="4.42578125" style="2" customWidth="1"/>
    <col min="12302" max="12302" width="4.5703125" style="2" customWidth="1"/>
    <col min="12303" max="12303" width="5" style="2" customWidth="1"/>
    <col min="12304" max="12304" width="7.28515625" style="2" customWidth="1"/>
    <col min="12305" max="12306" width="7" style="2" customWidth="1"/>
    <col min="12307" max="12307" width="9.140625" style="2" customWidth="1"/>
    <col min="12308" max="12308" width="10.85546875" style="2" customWidth="1"/>
    <col min="12309" max="12313" width="7" style="2" customWidth="1"/>
    <col min="12314" max="12547" width="9.140625" style="2"/>
    <col min="12548" max="12548" width="4.42578125" style="2" customWidth="1"/>
    <col min="12549" max="12549" width="15.140625" style="2" customWidth="1"/>
    <col min="12550" max="12550" width="5.85546875" style="2" customWidth="1"/>
    <col min="12551" max="12551" width="4.42578125" style="2" customWidth="1"/>
    <col min="12552" max="12553" width="4.28515625" style="2" customWidth="1"/>
    <col min="12554" max="12554" width="5.140625" style="2" customWidth="1"/>
    <col min="12555" max="12555" width="4.5703125" style="2" customWidth="1"/>
    <col min="12556" max="12556" width="4.85546875" style="2" customWidth="1"/>
    <col min="12557" max="12557" width="4.42578125" style="2" customWidth="1"/>
    <col min="12558" max="12558" width="4.5703125" style="2" customWidth="1"/>
    <col min="12559" max="12559" width="5" style="2" customWidth="1"/>
    <col min="12560" max="12560" width="7.28515625" style="2" customWidth="1"/>
    <col min="12561" max="12562" width="7" style="2" customWidth="1"/>
    <col min="12563" max="12563" width="9.140625" style="2" customWidth="1"/>
    <col min="12564" max="12564" width="10.85546875" style="2" customWidth="1"/>
    <col min="12565" max="12569" width="7" style="2" customWidth="1"/>
    <col min="12570" max="12803" width="9.140625" style="2"/>
    <col min="12804" max="12804" width="4.42578125" style="2" customWidth="1"/>
    <col min="12805" max="12805" width="15.140625" style="2" customWidth="1"/>
    <col min="12806" max="12806" width="5.85546875" style="2" customWidth="1"/>
    <col min="12807" max="12807" width="4.42578125" style="2" customWidth="1"/>
    <col min="12808" max="12809" width="4.28515625" style="2" customWidth="1"/>
    <col min="12810" max="12810" width="5.140625" style="2" customWidth="1"/>
    <col min="12811" max="12811" width="4.5703125" style="2" customWidth="1"/>
    <col min="12812" max="12812" width="4.85546875" style="2" customWidth="1"/>
    <col min="12813" max="12813" width="4.42578125" style="2" customWidth="1"/>
    <col min="12814" max="12814" width="4.5703125" style="2" customWidth="1"/>
    <col min="12815" max="12815" width="5" style="2" customWidth="1"/>
    <col min="12816" max="12816" width="7.28515625" style="2" customWidth="1"/>
    <col min="12817" max="12818" width="7" style="2" customWidth="1"/>
    <col min="12819" max="12819" width="9.140625" style="2" customWidth="1"/>
    <col min="12820" max="12820" width="10.85546875" style="2" customWidth="1"/>
    <col min="12821" max="12825" width="7" style="2" customWidth="1"/>
    <col min="12826" max="13059" width="9.140625" style="2"/>
    <col min="13060" max="13060" width="4.42578125" style="2" customWidth="1"/>
    <col min="13061" max="13061" width="15.140625" style="2" customWidth="1"/>
    <col min="13062" max="13062" width="5.85546875" style="2" customWidth="1"/>
    <col min="13063" max="13063" width="4.42578125" style="2" customWidth="1"/>
    <col min="13064" max="13065" width="4.28515625" style="2" customWidth="1"/>
    <col min="13066" max="13066" width="5.140625" style="2" customWidth="1"/>
    <col min="13067" max="13067" width="4.5703125" style="2" customWidth="1"/>
    <col min="13068" max="13068" width="4.85546875" style="2" customWidth="1"/>
    <col min="13069" max="13069" width="4.42578125" style="2" customWidth="1"/>
    <col min="13070" max="13070" width="4.5703125" style="2" customWidth="1"/>
    <col min="13071" max="13071" width="5" style="2" customWidth="1"/>
    <col min="13072" max="13072" width="7.28515625" style="2" customWidth="1"/>
    <col min="13073" max="13074" width="7" style="2" customWidth="1"/>
    <col min="13075" max="13075" width="9.140625" style="2" customWidth="1"/>
    <col min="13076" max="13076" width="10.85546875" style="2" customWidth="1"/>
    <col min="13077" max="13081" width="7" style="2" customWidth="1"/>
    <col min="13082" max="13315" width="9.140625" style="2"/>
    <col min="13316" max="13316" width="4.42578125" style="2" customWidth="1"/>
    <col min="13317" max="13317" width="15.140625" style="2" customWidth="1"/>
    <col min="13318" max="13318" width="5.85546875" style="2" customWidth="1"/>
    <col min="13319" max="13319" width="4.42578125" style="2" customWidth="1"/>
    <col min="13320" max="13321" width="4.28515625" style="2" customWidth="1"/>
    <col min="13322" max="13322" width="5.140625" style="2" customWidth="1"/>
    <col min="13323" max="13323" width="4.5703125" style="2" customWidth="1"/>
    <col min="13324" max="13324" width="4.85546875" style="2" customWidth="1"/>
    <col min="13325" max="13325" width="4.42578125" style="2" customWidth="1"/>
    <col min="13326" max="13326" width="4.5703125" style="2" customWidth="1"/>
    <col min="13327" max="13327" width="5" style="2" customWidth="1"/>
    <col min="13328" max="13328" width="7.28515625" style="2" customWidth="1"/>
    <col min="13329" max="13330" width="7" style="2" customWidth="1"/>
    <col min="13331" max="13331" width="9.140625" style="2" customWidth="1"/>
    <col min="13332" max="13332" width="10.85546875" style="2" customWidth="1"/>
    <col min="13333" max="13337" width="7" style="2" customWidth="1"/>
    <col min="13338" max="13571" width="9.140625" style="2"/>
    <col min="13572" max="13572" width="4.42578125" style="2" customWidth="1"/>
    <col min="13573" max="13573" width="15.140625" style="2" customWidth="1"/>
    <col min="13574" max="13574" width="5.85546875" style="2" customWidth="1"/>
    <col min="13575" max="13575" width="4.42578125" style="2" customWidth="1"/>
    <col min="13576" max="13577" width="4.28515625" style="2" customWidth="1"/>
    <col min="13578" max="13578" width="5.140625" style="2" customWidth="1"/>
    <col min="13579" max="13579" width="4.5703125" style="2" customWidth="1"/>
    <col min="13580" max="13580" width="4.85546875" style="2" customWidth="1"/>
    <col min="13581" max="13581" width="4.42578125" style="2" customWidth="1"/>
    <col min="13582" max="13582" width="4.5703125" style="2" customWidth="1"/>
    <col min="13583" max="13583" width="5" style="2" customWidth="1"/>
    <col min="13584" max="13584" width="7.28515625" style="2" customWidth="1"/>
    <col min="13585" max="13586" width="7" style="2" customWidth="1"/>
    <col min="13587" max="13587" width="9.140625" style="2" customWidth="1"/>
    <col min="13588" max="13588" width="10.85546875" style="2" customWidth="1"/>
    <col min="13589" max="13593" width="7" style="2" customWidth="1"/>
    <col min="13594" max="13827" width="9.140625" style="2"/>
    <col min="13828" max="13828" width="4.42578125" style="2" customWidth="1"/>
    <col min="13829" max="13829" width="15.140625" style="2" customWidth="1"/>
    <col min="13830" max="13830" width="5.85546875" style="2" customWidth="1"/>
    <col min="13831" max="13831" width="4.42578125" style="2" customWidth="1"/>
    <col min="13832" max="13833" width="4.28515625" style="2" customWidth="1"/>
    <col min="13834" max="13834" width="5.140625" style="2" customWidth="1"/>
    <col min="13835" max="13835" width="4.5703125" style="2" customWidth="1"/>
    <col min="13836" max="13836" width="4.85546875" style="2" customWidth="1"/>
    <col min="13837" max="13837" width="4.42578125" style="2" customWidth="1"/>
    <col min="13838" max="13838" width="4.5703125" style="2" customWidth="1"/>
    <col min="13839" max="13839" width="5" style="2" customWidth="1"/>
    <col min="13840" max="13840" width="7.28515625" style="2" customWidth="1"/>
    <col min="13841" max="13842" width="7" style="2" customWidth="1"/>
    <col min="13843" max="13843" width="9.140625" style="2" customWidth="1"/>
    <col min="13844" max="13844" width="10.85546875" style="2" customWidth="1"/>
    <col min="13845" max="13849" width="7" style="2" customWidth="1"/>
    <col min="13850" max="14083" width="9.140625" style="2"/>
    <col min="14084" max="14084" width="4.42578125" style="2" customWidth="1"/>
    <col min="14085" max="14085" width="15.140625" style="2" customWidth="1"/>
    <col min="14086" max="14086" width="5.85546875" style="2" customWidth="1"/>
    <col min="14087" max="14087" width="4.42578125" style="2" customWidth="1"/>
    <col min="14088" max="14089" width="4.28515625" style="2" customWidth="1"/>
    <col min="14090" max="14090" width="5.140625" style="2" customWidth="1"/>
    <col min="14091" max="14091" width="4.5703125" style="2" customWidth="1"/>
    <col min="14092" max="14092" width="4.85546875" style="2" customWidth="1"/>
    <col min="14093" max="14093" width="4.42578125" style="2" customWidth="1"/>
    <col min="14094" max="14094" width="4.5703125" style="2" customWidth="1"/>
    <col min="14095" max="14095" width="5" style="2" customWidth="1"/>
    <col min="14096" max="14096" width="7.28515625" style="2" customWidth="1"/>
    <col min="14097" max="14098" width="7" style="2" customWidth="1"/>
    <col min="14099" max="14099" width="9.140625" style="2" customWidth="1"/>
    <col min="14100" max="14100" width="10.85546875" style="2" customWidth="1"/>
    <col min="14101" max="14105" width="7" style="2" customWidth="1"/>
    <col min="14106" max="14339" width="9.140625" style="2"/>
    <col min="14340" max="14340" width="4.42578125" style="2" customWidth="1"/>
    <col min="14341" max="14341" width="15.140625" style="2" customWidth="1"/>
    <col min="14342" max="14342" width="5.85546875" style="2" customWidth="1"/>
    <col min="14343" max="14343" width="4.42578125" style="2" customWidth="1"/>
    <col min="14344" max="14345" width="4.28515625" style="2" customWidth="1"/>
    <col min="14346" max="14346" width="5.140625" style="2" customWidth="1"/>
    <col min="14347" max="14347" width="4.5703125" style="2" customWidth="1"/>
    <col min="14348" max="14348" width="4.85546875" style="2" customWidth="1"/>
    <col min="14349" max="14349" width="4.42578125" style="2" customWidth="1"/>
    <col min="14350" max="14350" width="4.5703125" style="2" customWidth="1"/>
    <col min="14351" max="14351" width="5" style="2" customWidth="1"/>
    <col min="14352" max="14352" width="7.28515625" style="2" customWidth="1"/>
    <col min="14353" max="14354" width="7" style="2" customWidth="1"/>
    <col min="14355" max="14355" width="9.140625" style="2" customWidth="1"/>
    <col min="14356" max="14356" width="10.85546875" style="2" customWidth="1"/>
    <col min="14357" max="14361" width="7" style="2" customWidth="1"/>
    <col min="14362" max="14595" width="9.140625" style="2"/>
    <col min="14596" max="14596" width="4.42578125" style="2" customWidth="1"/>
    <col min="14597" max="14597" width="15.140625" style="2" customWidth="1"/>
    <col min="14598" max="14598" width="5.85546875" style="2" customWidth="1"/>
    <col min="14599" max="14599" width="4.42578125" style="2" customWidth="1"/>
    <col min="14600" max="14601" width="4.28515625" style="2" customWidth="1"/>
    <col min="14602" max="14602" width="5.140625" style="2" customWidth="1"/>
    <col min="14603" max="14603" width="4.5703125" style="2" customWidth="1"/>
    <col min="14604" max="14604" width="4.85546875" style="2" customWidth="1"/>
    <col min="14605" max="14605" width="4.42578125" style="2" customWidth="1"/>
    <col min="14606" max="14606" width="4.5703125" style="2" customWidth="1"/>
    <col min="14607" max="14607" width="5" style="2" customWidth="1"/>
    <col min="14608" max="14608" width="7.28515625" style="2" customWidth="1"/>
    <col min="14609" max="14610" width="7" style="2" customWidth="1"/>
    <col min="14611" max="14611" width="9.140625" style="2" customWidth="1"/>
    <col min="14612" max="14612" width="10.85546875" style="2" customWidth="1"/>
    <col min="14613" max="14617" width="7" style="2" customWidth="1"/>
    <col min="14618" max="14851" width="9.140625" style="2"/>
    <col min="14852" max="14852" width="4.42578125" style="2" customWidth="1"/>
    <col min="14853" max="14853" width="15.140625" style="2" customWidth="1"/>
    <col min="14854" max="14854" width="5.85546875" style="2" customWidth="1"/>
    <col min="14855" max="14855" width="4.42578125" style="2" customWidth="1"/>
    <col min="14856" max="14857" width="4.28515625" style="2" customWidth="1"/>
    <col min="14858" max="14858" width="5.140625" style="2" customWidth="1"/>
    <col min="14859" max="14859" width="4.5703125" style="2" customWidth="1"/>
    <col min="14860" max="14860" width="4.85546875" style="2" customWidth="1"/>
    <col min="14861" max="14861" width="4.42578125" style="2" customWidth="1"/>
    <col min="14862" max="14862" width="4.5703125" style="2" customWidth="1"/>
    <col min="14863" max="14863" width="5" style="2" customWidth="1"/>
    <col min="14864" max="14864" width="7.28515625" style="2" customWidth="1"/>
    <col min="14865" max="14866" width="7" style="2" customWidth="1"/>
    <col min="14867" max="14867" width="9.140625" style="2" customWidth="1"/>
    <col min="14868" max="14868" width="10.85546875" style="2" customWidth="1"/>
    <col min="14869" max="14873" width="7" style="2" customWidth="1"/>
    <col min="14874" max="15107" width="9.140625" style="2"/>
    <col min="15108" max="15108" width="4.42578125" style="2" customWidth="1"/>
    <col min="15109" max="15109" width="15.140625" style="2" customWidth="1"/>
    <col min="15110" max="15110" width="5.85546875" style="2" customWidth="1"/>
    <col min="15111" max="15111" width="4.42578125" style="2" customWidth="1"/>
    <col min="15112" max="15113" width="4.28515625" style="2" customWidth="1"/>
    <col min="15114" max="15114" width="5.140625" style="2" customWidth="1"/>
    <col min="15115" max="15115" width="4.5703125" style="2" customWidth="1"/>
    <col min="15116" max="15116" width="4.85546875" style="2" customWidth="1"/>
    <col min="15117" max="15117" width="4.42578125" style="2" customWidth="1"/>
    <col min="15118" max="15118" width="4.5703125" style="2" customWidth="1"/>
    <col min="15119" max="15119" width="5" style="2" customWidth="1"/>
    <col min="15120" max="15120" width="7.28515625" style="2" customWidth="1"/>
    <col min="15121" max="15122" width="7" style="2" customWidth="1"/>
    <col min="15123" max="15123" width="9.140625" style="2" customWidth="1"/>
    <col min="15124" max="15124" width="10.85546875" style="2" customWidth="1"/>
    <col min="15125" max="15129" width="7" style="2" customWidth="1"/>
    <col min="15130" max="15363" width="9.140625" style="2"/>
    <col min="15364" max="15364" width="4.42578125" style="2" customWidth="1"/>
    <col min="15365" max="15365" width="15.140625" style="2" customWidth="1"/>
    <col min="15366" max="15366" width="5.85546875" style="2" customWidth="1"/>
    <col min="15367" max="15367" width="4.42578125" style="2" customWidth="1"/>
    <col min="15368" max="15369" width="4.28515625" style="2" customWidth="1"/>
    <col min="15370" max="15370" width="5.140625" style="2" customWidth="1"/>
    <col min="15371" max="15371" width="4.5703125" style="2" customWidth="1"/>
    <col min="15372" max="15372" width="4.85546875" style="2" customWidth="1"/>
    <col min="15373" max="15373" width="4.42578125" style="2" customWidth="1"/>
    <col min="15374" max="15374" width="4.5703125" style="2" customWidth="1"/>
    <col min="15375" max="15375" width="5" style="2" customWidth="1"/>
    <col min="15376" max="15376" width="7.28515625" style="2" customWidth="1"/>
    <col min="15377" max="15378" width="7" style="2" customWidth="1"/>
    <col min="15379" max="15379" width="9.140625" style="2" customWidth="1"/>
    <col min="15380" max="15380" width="10.85546875" style="2" customWidth="1"/>
    <col min="15381" max="15385" width="7" style="2" customWidth="1"/>
    <col min="15386" max="15619" width="9.140625" style="2"/>
    <col min="15620" max="15620" width="4.42578125" style="2" customWidth="1"/>
    <col min="15621" max="15621" width="15.140625" style="2" customWidth="1"/>
    <col min="15622" max="15622" width="5.85546875" style="2" customWidth="1"/>
    <col min="15623" max="15623" width="4.42578125" style="2" customWidth="1"/>
    <col min="15624" max="15625" width="4.28515625" style="2" customWidth="1"/>
    <col min="15626" max="15626" width="5.140625" style="2" customWidth="1"/>
    <col min="15627" max="15627" width="4.5703125" style="2" customWidth="1"/>
    <col min="15628" max="15628" width="4.85546875" style="2" customWidth="1"/>
    <col min="15629" max="15629" width="4.42578125" style="2" customWidth="1"/>
    <col min="15630" max="15630" width="4.5703125" style="2" customWidth="1"/>
    <col min="15631" max="15631" width="5" style="2" customWidth="1"/>
    <col min="15632" max="15632" width="7.28515625" style="2" customWidth="1"/>
    <col min="15633" max="15634" width="7" style="2" customWidth="1"/>
    <col min="15635" max="15635" width="9.140625" style="2" customWidth="1"/>
    <col min="15636" max="15636" width="10.85546875" style="2" customWidth="1"/>
    <col min="15637" max="15641" width="7" style="2" customWidth="1"/>
    <col min="15642" max="15875" width="9.140625" style="2"/>
    <col min="15876" max="15876" width="4.42578125" style="2" customWidth="1"/>
    <col min="15877" max="15877" width="15.140625" style="2" customWidth="1"/>
    <col min="15878" max="15878" width="5.85546875" style="2" customWidth="1"/>
    <col min="15879" max="15879" width="4.42578125" style="2" customWidth="1"/>
    <col min="15880" max="15881" width="4.28515625" style="2" customWidth="1"/>
    <col min="15882" max="15882" width="5.140625" style="2" customWidth="1"/>
    <col min="15883" max="15883" width="4.5703125" style="2" customWidth="1"/>
    <col min="15884" max="15884" width="4.85546875" style="2" customWidth="1"/>
    <col min="15885" max="15885" width="4.42578125" style="2" customWidth="1"/>
    <col min="15886" max="15886" width="4.5703125" style="2" customWidth="1"/>
    <col min="15887" max="15887" width="5" style="2" customWidth="1"/>
    <col min="15888" max="15888" width="7.28515625" style="2" customWidth="1"/>
    <col min="15889" max="15890" width="7" style="2" customWidth="1"/>
    <col min="15891" max="15891" width="9.140625" style="2" customWidth="1"/>
    <col min="15892" max="15892" width="10.85546875" style="2" customWidth="1"/>
    <col min="15893" max="15897" width="7" style="2" customWidth="1"/>
    <col min="15898" max="16131" width="9.140625" style="2"/>
    <col min="16132" max="16132" width="4.42578125" style="2" customWidth="1"/>
    <col min="16133" max="16133" width="15.140625" style="2" customWidth="1"/>
    <col min="16134" max="16134" width="5.85546875" style="2" customWidth="1"/>
    <col min="16135" max="16135" width="4.42578125" style="2" customWidth="1"/>
    <col min="16136" max="16137" width="4.28515625" style="2" customWidth="1"/>
    <col min="16138" max="16138" width="5.140625" style="2" customWidth="1"/>
    <col min="16139" max="16139" width="4.5703125" style="2" customWidth="1"/>
    <col min="16140" max="16140" width="4.85546875" style="2" customWidth="1"/>
    <col min="16141" max="16141" width="4.42578125" style="2" customWidth="1"/>
    <col min="16142" max="16142" width="4.5703125" style="2" customWidth="1"/>
    <col min="16143" max="16143" width="5" style="2" customWidth="1"/>
    <col min="16144" max="16144" width="7.28515625" style="2" customWidth="1"/>
    <col min="16145" max="16146" width="7" style="2" customWidth="1"/>
    <col min="16147" max="16147" width="9.140625" style="2" customWidth="1"/>
    <col min="16148" max="16148" width="10.85546875" style="2" customWidth="1"/>
    <col min="16149" max="16153" width="7" style="2" customWidth="1"/>
    <col min="16154" max="16384" width="9.140625" style="2"/>
  </cols>
  <sheetData>
    <row r="2" spans="1:26">
      <c r="A2" s="51" t="s">
        <v>0</v>
      </c>
      <c r="B2" s="54" t="s">
        <v>1</v>
      </c>
      <c r="C2" s="54" t="s">
        <v>2</v>
      </c>
      <c r="D2" s="54" t="s">
        <v>3</v>
      </c>
      <c r="E2" s="51" t="s">
        <v>4</v>
      </c>
      <c r="F2" s="57" t="s">
        <v>5</v>
      </c>
      <c r="G2" s="47" t="s">
        <v>6</v>
      </c>
      <c r="H2" s="47"/>
      <c r="I2" s="47"/>
      <c r="J2" s="47"/>
      <c r="K2" s="47"/>
      <c r="L2" s="47"/>
      <c r="M2" s="47"/>
      <c r="N2" s="47"/>
      <c r="O2" s="47"/>
      <c r="P2" s="47"/>
      <c r="Q2" s="48" t="s">
        <v>7</v>
      </c>
      <c r="R2" s="49"/>
      <c r="S2" s="49"/>
      <c r="T2" s="49"/>
      <c r="U2" s="49"/>
      <c r="V2" s="49"/>
      <c r="W2" s="49"/>
      <c r="X2" s="49"/>
      <c r="Y2" s="49"/>
      <c r="Z2" s="41"/>
    </row>
    <row r="3" spans="1:26" ht="31.5" customHeight="1">
      <c r="A3" s="52"/>
      <c r="B3" s="55"/>
      <c r="C3" s="55"/>
      <c r="D3" s="55"/>
      <c r="E3" s="52"/>
      <c r="F3" s="58"/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4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7" t="s">
        <v>26</v>
      </c>
      <c r="Z3" s="6"/>
    </row>
    <row r="4" spans="1:26">
      <c r="A4" s="53"/>
      <c r="B4" s="56"/>
      <c r="C4" s="56"/>
      <c r="D4" s="56"/>
      <c r="E4" s="52"/>
      <c r="F4" s="59"/>
      <c r="G4" s="8">
        <v>1</v>
      </c>
      <c r="H4" s="8">
        <v>1</v>
      </c>
      <c r="I4" s="8">
        <v>1.5</v>
      </c>
      <c r="J4" s="8">
        <v>1.5</v>
      </c>
      <c r="K4" s="8">
        <v>1.5</v>
      </c>
      <c r="L4" s="8">
        <v>1</v>
      </c>
      <c r="M4" s="8">
        <v>1</v>
      </c>
      <c r="N4" s="8">
        <v>2</v>
      </c>
      <c r="O4" s="9">
        <f t="shared" ref="O4:O15" si="0">SUM(G4:N4)</f>
        <v>10.5</v>
      </c>
      <c r="P4" s="9" t="str">
        <f>IF(O4&gt;=7.5,"выс",IF(O4&lt;=4,"низ","сред"))</f>
        <v>выс</v>
      </c>
      <c r="Q4" s="10" t="s">
        <v>27</v>
      </c>
      <c r="R4" s="10" t="s">
        <v>28</v>
      </c>
      <c r="S4" s="10" t="s">
        <v>29</v>
      </c>
      <c r="T4" s="10" t="s">
        <v>30</v>
      </c>
      <c r="U4" s="10" t="s">
        <v>27</v>
      </c>
      <c r="V4" s="10" t="s">
        <v>27</v>
      </c>
      <c r="W4" s="10" t="s">
        <v>27</v>
      </c>
      <c r="X4" s="10" t="s">
        <v>27</v>
      </c>
      <c r="Y4" s="11" t="s">
        <v>27</v>
      </c>
      <c r="Z4" s="6"/>
    </row>
    <row r="5" spans="1:26" ht="18.75" customHeight="1">
      <c r="A5" s="12">
        <v>1</v>
      </c>
      <c r="B5" s="12" t="s">
        <v>85</v>
      </c>
      <c r="C5" s="12" t="s">
        <v>86</v>
      </c>
      <c r="D5" s="12" t="s">
        <v>41</v>
      </c>
      <c r="E5" s="64" t="s">
        <v>90</v>
      </c>
      <c r="F5" s="13">
        <v>2</v>
      </c>
      <c r="G5" s="3">
        <v>1</v>
      </c>
      <c r="H5" s="3">
        <v>0</v>
      </c>
      <c r="I5" s="3">
        <v>1.5</v>
      </c>
      <c r="J5" s="3">
        <v>0.5</v>
      </c>
      <c r="K5" s="3">
        <v>1.5</v>
      </c>
      <c r="L5" s="3">
        <v>1</v>
      </c>
      <c r="M5" s="3">
        <v>0</v>
      </c>
      <c r="N5" s="3">
        <v>2</v>
      </c>
      <c r="O5" s="9">
        <f t="shared" si="0"/>
        <v>7.5</v>
      </c>
      <c r="P5" s="9" t="str">
        <f t="shared" ref="P5:P15" si="1">IF(O5&gt;=7.5,"выс",IF(O5&lt;=4,"низ","сред"))</f>
        <v>выс</v>
      </c>
      <c r="Q5" s="6" t="s">
        <v>36</v>
      </c>
      <c r="R5" s="6" t="s">
        <v>32</v>
      </c>
      <c r="S5" s="6" t="s">
        <v>41</v>
      </c>
      <c r="T5" s="6" t="s">
        <v>36</v>
      </c>
      <c r="U5" s="6" t="s">
        <v>39</v>
      </c>
      <c r="V5" s="6" t="s">
        <v>32</v>
      </c>
      <c r="W5" s="6" t="s">
        <v>36</v>
      </c>
      <c r="X5" s="6" t="s">
        <v>32</v>
      </c>
      <c r="Y5" s="7" t="s">
        <v>39</v>
      </c>
      <c r="Z5" s="6"/>
    </row>
    <row r="6" spans="1:26" ht="18.75" customHeight="1">
      <c r="A6" s="12">
        <v>2</v>
      </c>
      <c r="B6" s="12" t="s">
        <v>85</v>
      </c>
      <c r="C6" s="12" t="s">
        <v>86</v>
      </c>
      <c r="D6" s="12" t="s">
        <v>41</v>
      </c>
      <c r="E6" s="64" t="s">
        <v>91</v>
      </c>
      <c r="F6" s="13">
        <v>2</v>
      </c>
      <c r="G6" s="3">
        <v>1</v>
      </c>
      <c r="H6" s="3">
        <v>0</v>
      </c>
      <c r="I6" s="3">
        <v>1</v>
      </c>
      <c r="J6" s="3">
        <v>1.5</v>
      </c>
      <c r="K6" s="3">
        <v>1.5</v>
      </c>
      <c r="L6" s="3">
        <v>1</v>
      </c>
      <c r="M6" s="3">
        <v>1</v>
      </c>
      <c r="N6" s="3">
        <v>2</v>
      </c>
      <c r="O6" s="9">
        <f t="shared" si="0"/>
        <v>9</v>
      </c>
      <c r="P6" s="9" t="str">
        <f t="shared" si="1"/>
        <v>выс</v>
      </c>
      <c r="Q6" s="6" t="s">
        <v>36</v>
      </c>
      <c r="R6" s="6" t="s">
        <v>32</v>
      </c>
      <c r="S6" s="6" t="s">
        <v>36</v>
      </c>
      <c r="T6" s="6" t="s">
        <v>36</v>
      </c>
      <c r="U6" s="6" t="s">
        <v>39</v>
      </c>
      <c r="V6" s="6" t="s">
        <v>32</v>
      </c>
      <c r="W6" s="6" t="s">
        <v>36</v>
      </c>
      <c r="X6" s="6" t="s">
        <v>32</v>
      </c>
      <c r="Y6" s="7" t="s">
        <v>39</v>
      </c>
      <c r="Z6" s="6"/>
    </row>
    <row r="7" spans="1:26" ht="18.75" customHeight="1">
      <c r="A7" s="12">
        <v>3</v>
      </c>
      <c r="B7" s="12" t="s">
        <v>85</v>
      </c>
      <c r="C7" s="12" t="s">
        <v>86</v>
      </c>
      <c r="D7" s="12" t="s">
        <v>41</v>
      </c>
      <c r="E7" s="64" t="s">
        <v>92</v>
      </c>
      <c r="F7" s="13">
        <v>2</v>
      </c>
      <c r="G7" s="3">
        <v>1</v>
      </c>
      <c r="H7" s="3">
        <v>0</v>
      </c>
      <c r="I7" s="3">
        <v>1.5</v>
      </c>
      <c r="J7" s="3">
        <v>0</v>
      </c>
      <c r="K7" s="3">
        <v>0.5</v>
      </c>
      <c r="L7" s="3">
        <v>0</v>
      </c>
      <c r="M7" s="3">
        <v>0</v>
      </c>
      <c r="N7" s="3">
        <v>0</v>
      </c>
      <c r="O7" s="9">
        <f t="shared" si="0"/>
        <v>3</v>
      </c>
      <c r="P7" s="9" t="str">
        <f t="shared" si="1"/>
        <v>низ</v>
      </c>
      <c r="Q7" s="6" t="s">
        <v>32</v>
      </c>
      <c r="R7" s="6" t="s">
        <v>32</v>
      </c>
      <c r="S7" s="6" t="s">
        <v>41</v>
      </c>
      <c r="T7" s="6" t="s">
        <v>36</v>
      </c>
      <c r="U7" s="6" t="s">
        <v>36</v>
      </c>
      <c r="V7" s="6" t="s">
        <v>32</v>
      </c>
      <c r="W7" s="6" t="s">
        <v>36</v>
      </c>
      <c r="X7" s="6" t="s">
        <v>36</v>
      </c>
      <c r="Y7" s="7" t="s">
        <v>32</v>
      </c>
      <c r="Z7" s="6"/>
    </row>
    <row r="8" spans="1:26" ht="18.75" customHeight="1">
      <c r="A8" s="12">
        <v>4</v>
      </c>
      <c r="B8" s="12" t="s">
        <v>85</v>
      </c>
      <c r="C8" s="12" t="s">
        <v>86</v>
      </c>
      <c r="D8" s="12" t="s">
        <v>41</v>
      </c>
      <c r="E8" s="64" t="s">
        <v>93</v>
      </c>
      <c r="F8" s="13">
        <v>2</v>
      </c>
      <c r="G8" s="3">
        <v>1</v>
      </c>
      <c r="H8" s="3">
        <v>1</v>
      </c>
      <c r="I8" s="3">
        <v>1</v>
      </c>
      <c r="J8" s="3">
        <v>1.5</v>
      </c>
      <c r="K8" s="3">
        <v>1.5</v>
      </c>
      <c r="L8" s="3">
        <v>0</v>
      </c>
      <c r="M8" s="3">
        <v>1</v>
      </c>
      <c r="N8" s="3">
        <v>2</v>
      </c>
      <c r="O8" s="9">
        <f t="shared" si="0"/>
        <v>9</v>
      </c>
      <c r="P8" s="9" t="str">
        <f t="shared" si="1"/>
        <v>выс</v>
      </c>
      <c r="Q8" s="6" t="s">
        <v>36</v>
      </c>
      <c r="R8" s="6" t="s">
        <v>32</v>
      </c>
      <c r="S8" s="6" t="s">
        <v>60</v>
      </c>
      <c r="T8" s="6" t="s">
        <v>65</v>
      </c>
      <c r="U8" s="6" t="s">
        <v>39</v>
      </c>
      <c r="V8" s="6" t="s">
        <v>39</v>
      </c>
      <c r="W8" s="6" t="s">
        <v>32</v>
      </c>
      <c r="X8" s="6" t="s">
        <v>32</v>
      </c>
      <c r="Y8" s="7" t="s">
        <v>32</v>
      </c>
      <c r="Z8" s="6"/>
    </row>
    <row r="9" spans="1:26" ht="18.75" customHeight="1">
      <c r="A9" s="12">
        <v>5</v>
      </c>
      <c r="B9" s="12" t="s">
        <v>85</v>
      </c>
      <c r="C9" s="12" t="s">
        <v>86</v>
      </c>
      <c r="D9" s="12" t="s">
        <v>41</v>
      </c>
      <c r="E9" s="64" t="s">
        <v>94</v>
      </c>
      <c r="F9" s="13">
        <v>2</v>
      </c>
      <c r="G9" s="3">
        <v>0</v>
      </c>
      <c r="H9" s="3">
        <v>0</v>
      </c>
      <c r="I9" s="3">
        <v>1.5</v>
      </c>
      <c r="J9" s="3">
        <v>1.5</v>
      </c>
      <c r="K9" s="3">
        <v>1.5</v>
      </c>
      <c r="L9" s="3">
        <v>1</v>
      </c>
      <c r="M9" s="3">
        <v>1</v>
      </c>
      <c r="N9" s="3">
        <v>2</v>
      </c>
      <c r="O9" s="9">
        <f t="shared" si="0"/>
        <v>8.5</v>
      </c>
      <c r="P9" s="9" t="str">
        <f t="shared" si="1"/>
        <v>выс</v>
      </c>
      <c r="Q9" s="6" t="s">
        <v>32</v>
      </c>
      <c r="R9" s="6" t="s">
        <v>32</v>
      </c>
      <c r="S9" s="6" t="s">
        <v>39</v>
      </c>
      <c r="T9" s="6" t="s">
        <v>36</v>
      </c>
      <c r="U9" s="6" t="s">
        <v>39</v>
      </c>
      <c r="V9" s="6" t="s">
        <v>39</v>
      </c>
      <c r="W9" s="6" t="s">
        <v>32</v>
      </c>
      <c r="X9" s="6" t="s">
        <v>32</v>
      </c>
      <c r="Y9" s="7" t="s">
        <v>32</v>
      </c>
      <c r="Z9" s="6"/>
    </row>
    <row r="10" spans="1:26" ht="18.75" customHeight="1">
      <c r="A10" s="12">
        <v>6</v>
      </c>
      <c r="B10" s="12" t="s">
        <v>85</v>
      </c>
      <c r="C10" s="12" t="s">
        <v>86</v>
      </c>
      <c r="D10" s="12" t="s">
        <v>41</v>
      </c>
      <c r="E10" s="64" t="s">
        <v>71</v>
      </c>
      <c r="F10" s="13">
        <v>2</v>
      </c>
      <c r="G10" s="3">
        <v>0</v>
      </c>
      <c r="H10" s="3">
        <v>0.5</v>
      </c>
      <c r="I10" s="3">
        <v>0</v>
      </c>
      <c r="J10" s="3">
        <v>1.5</v>
      </c>
      <c r="K10" s="3">
        <v>1.5</v>
      </c>
      <c r="L10" s="3">
        <v>0</v>
      </c>
      <c r="M10" s="3">
        <v>1</v>
      </c>
      <c r="N10" s="3">
        <v>2</v>
      </c>
      <c r="O10" s="9">
        <f t="shared" si="0"/>
        <v>6.5</v>
      </c>
      <c r="P10" s="9" t="str">
        <f t="shared" si="1"/>
        <v>сред</v>
      </c>
      <c r="Q10" s="6" t="s">
        <v>36</v>
      </c>
      <c r="R10" s="6" t="s">
        <v>32</v>
      </c>
      <c r="S10" s="6" t="s">
        <v>41</v>
      </c>
      <c r="T10" s="6" t="s">
        <v>36</v>
      </c>
      <c r="U10" s="6" t="s">
        <v>36</v>
      </c>
      <c r="V10" s="6" t="s">
        <v>39</v>
      </c>
      <c r="W10" s="6" t="s">
        <v>32</v>
      </c>
      <c r="X10" s="6" t="s">
        <v>36</v>
      </c>
      <c r="Y10" s="7" t="s">
        <v>32</v>
      </c>
      <c r="Z10" s="6"/>
    </row>
    <row r="11" spans="1:26" ht="18.75" customHeight="1">
      <c r="A11" s="12">
        <v>7</v>
      </c>
      <c r="B11" s="12" t="s">
        <v>85</v>
      </c>
      <c r="C11" s="12" t="s">
        <v>86</v>
      </c>
      <c r="D11" s="12" t="s">
        <v>41</v>
      </c>
      <c r="E11" s="64" t="s">
        <v>72</v>
      </c>
      <c r="F11" s="13">
        <v>2</v>
      </c>
      <c r="G11" s="3">
        <v>1</v>
      </c>
      <c r="H11" s="3">
        <v>0</v>
      </c>
      <c r="I11" s="3">
        <v>1.5</v>
      </c>
      <c r="J11" s="3">
        <v>0.5</v>
      </c>
      <c r="K11" s="3">
        <v>0.5</v>
      </c>
      <c r="L11" s="3">
        <v>0</v>
      </c>
      <c r="M11" s="3">
        <v>0</v>
      </c>
      <c r="N11" s="3" t="s">
        <v>50</v>
      </c>
      <c r="O11" s="9">
        <f t="shared" si="0"/>
        <v>3.5</v>
      </c>
      <c r="P11" s="9" t="str">
        <f t="shared" si="1"/>
        <v>низ</v>
      </c>
      <c r="Q11" s="6" t="s">
        <v>36</v>
      </c>
      <c r="R11" s="6" t="s">
        <v>32</v>
      </c>
      <c r="S11" s="6" t="s">
        <v>88</v>
      </c>
      <c r="T11" s="6" t="s">
        <v>60</v>
      </c>
      <c r="U11" s="6" t="s">
        <v>39</v>
      </c>
      <c r="V11" s="6" t="s">
        <v>39</v>
      </c>
      <c r="W11" s="6" t="s">
        <v>32</v>
      </c>
      <c r="X11" s="6" t="s">
        <v>50</v>
      </c>
      <c r="Y11" s="7" t="s">
        <v>36</v>
      </c>
      <c r="Z11" s="6"/>
    </row>
    <row r="12" spans="1:26" ht="18.75" customHeight="1">
      <c r="A12" s="12">
        <v>8</v>
      </c>
      <c r="B12" s="12" t="s">
        <v>85</v>
      </c>
      <c r="C12" s="12" t="s">
        <v>86</v>
      </c>
      <c r="D12" s="12" t="s">
        <v>41</v>
      </c>
      <c r="E12" s="64" t="s">
        <v>73</v>
      </c>
      <c r="F12" s="13">
        <v>2</v>
      </c>
      <c r="G12" s="3">
        <v>1</v>
      </c>
      <c r="H12" s="3">
        <v>1</v>
      </c>
      <c r="I12" s="3">
        <v>1.5</v>
      </c>
      <c r="J12" s="3">
        <v>0.5</v>
      </c>
      <c r="K12" s="3">
        <v>0.5</v>
      </c>
      <c r="L12" s="3">
        <v>0</v>
      </c>
      <c r="M12" s="3">
        <v>0</v>
      </c>
      <c r="N12" s="3">
        <v>2</v>
      </c>
      <c r="O12" s="9">
        <f t="shared" si="0"/>
        <v>6.5</v>
      </c>
      <c r="P12" s="9" t="str">
        <f t="shared" si="1"/>
        <v>сред</v>
      </c>
      <c r="Q12" s="6" t="s">
        <v>36</v>
      </c>
      <c r="R12" s="6" t="s">
        <v>32</v>
      </c>
      <c r="S12" s="6" t="s">
        <v>88</v>
      </c>
      <c r="T12" s="6" t="s">
        <v>65</v>
      </c>
      <c r="U12" s="6" t="s">
        <v>36</v>
      </c>
      <c r="V12" s="6" t="s">
        <v>39</v>
      </c>
      <c r="W12" s="6" t="s">
        <v>36</v>
      </c>
      <c r="X12" s="6" t="s">
        <v>39</v>
      </c>
      <c r="Y12" s="7" t="s">
        <v>32</v>
      </c>
      <c r="Z12" s="6"/>
    </row>
    <row r="13" spans="1:26" ht="18.75" customHeight="1">
      <c r="A13" s="12">
        <v>9</v>
      </c>
      <c r="B13" s="12" t="s">
        <v>85</v>
      </c>
      <c r="C13" s="12" t="s">
        <v>86</v>
      </c>
      <c r="D13" s="12" t="s">
        <v>41</v>
      </c>
      <c r="E13" s="64" t="s">
        <v>74</v>
      </c>
      <c r="F13" s="13">
        <v>2</v>
      </c>
      <c r="G13" s="3">
        <v>1</v>
      </c>
      <c r="H13" s="3">
        <v>0</v>
      </c>
      <c r="I13" s="3">
        <v>0</v>
      </c>
      <c r="J13" s="3">
        <v>0.5</v>
      </c>
      <c r="K13" s="3">
        <v>0</v>
      </c>
      <c r="L13" s="3">
        <v>0</v>
      </c>
      <c r="M13" s="3">
        <v>0</v>
      </c>
      <c r="N13" s="3">
        <v>1</v>
      </c>
      <c r="O13" s="9">
        <f t="shared" si="0"/>
        <v>2.5</v>
      </c>
      <c r="P13" s="9" t="str">
        <f t="shared" si="1"/>
        <v>низ</v>
      </c>
      <c r="Q13" s="6" t="s">
        <v>39</v>
      </c>
      <c r="R13" s="6" t="s">
        <v>32</v>
      </c>
      <c r="S13" s="6" t="s">
        <v>89</v>
      </c>
      <c r="T13" s="6" t="s">
        <v>41</v>
      </c>
      <c r="U13" s="6" t="s">
        <v>36</v>
      </c>
      <c r="V13" s="6" t="s">
        <v>32</v>
      </c>
      <c r="W13" s="6" t="s">
        <v>32</v>
      </c>
      <c r="X13" s="6" t="s">
        <v>36</v>
      </c>
      <c r="Y13" s="7" t="s">
        <v>32</v>
      </c>
      <c r="Z13" s="6"/>
    </row>
    <row r="14" spans="1:26" ht="18.75" customHeight="1">
      <c r="A14" s="12">
        <v>10</v>
      </c>
      <c r="B14" s="12" t="s">
        <v>85</v>
      </c>
      <c r="C14" s="12" t="s">
        <v>86</v>
      </c>
      <c r="D14" s="12" t="s">
        <v>41</v>
      </c>
      <c r="E14" s="64" t="s">
        <v>75</v>
      </c>
      <c r="F14" s="13">
        <v>2</v>
      </c>
      <c r="G14" s="3">
        <v>0</v>
      </c>
      <c r="H14" s="3">
        <v>0.5</v>
      </c>
      <c r="I14" s="3">
        <v>1.5</v>
      </c>
      <c r="J14" s="3">
        <v>0.5</v>
      </c>
      <c r="K14" s="3">
        <v>0.5</v>
      </c>
      <c r="L14" s="3">
        <v>0</v>
      </c>
      <c r="M14" s="3">
        <v>0</v>
      </c>
      <c r="N14" s="3">
        <v>0.5</v>
      </c>
      <c r="O14" s="9">
        <f t="shared" si="0"/>
        <v>3.5</v>
      </c>
      <c r="P14" s="9" t="str">
        <f t="shared" si="1"/>
        <v>низ</v>
      </c>
      <c r="Q14" s="6" t="s">
        <v>36</v>
      </c>
      <c r="R14" s="6" t="s">
        <v>32</v>
      </c>
      <c r="S14" s="6" t="s">
        <v>88</v>
      </c>
      <c r="T14" s="6" t="s">
        <v>43</v>
      </c>
      <c r="U14" s="6" t="s">
        <v>39</v>
      </c>
      <c r="V14" s="6" t="s">
        <v>39</v>
      </c>
      <c r="W14" s="6" t="s">
        <v>32</v>
      </c>
      <c r="X14" s="6" t="s">
        <v>39</v>
      </c>
      <c r="Y14" s="7" t="s">
        <v>39</v>
      </c>
      <c r="Z14" s="46" t="s">
        <v>52</v>
      </c>
    </row>
    <row r="15" spans="1:26" ht="18.75" customHeight="1" thickBot="1">
      <c r="A15" s="12">
        <v>11</v>
      </c>
      <c r="B15" s="12" t="s">
        <v>85</v>
      </c>
      <c r="C15" s="12" t="s">
        <v>86</v>
      </c>
      <c r="D15" s="12" t="s">
        <v>41</v>
      </c>
      <c r="E15" s="64" t="s">
        <v>76</v>
      </c>
      <c r="F15" s="13">
        <v>2</v>
      </c>
      <c r="G15" s="3">
        <v>1</v>
      </c>
      <c r="H15" s="3">
        <v>1</v>
      </c>
      <c r="I15" s="3">
        <v>1</v>
      </c>
      <c r="J15" s="3">
        <v>1.5</v>
      </c>
      <c r="K15" s="3">
        <v>1.5</v>
      </c>
      <c r="L15" s="3">
        <v>1</v>
      </c>
      <c r="M15" s="3">
        <v>1</v>
      </c>
      <c r="N15" s="3">
        <v>2</v>
      </c>
      <c r="O15" s="9">
        <f t="shared" si="0"/>
        <v>10</v>
      </c>
      <c r="P15" s="9" t="str">
        <f t="shared" si="1"/>
        <v>выс</v>
      </c>
      <c r="Q15" s="6" t="s">
        <v>32</v>
      </c>
      <c r="R15" s="6" t="s">
        <v>32</v>
      </c>
      <c r="S15" s="6" t="s">
        <v>39</v>
      </c>
      <c r="T15" s="6" t="s">
        <v>36</v>
      </c>
      <c r="U15" s="6" t="s">
        <v>39</v>
      </c>
      <c r="V15" s="6" t="s">
        <v>39</v>
      </c>
      <c r="W15" s="6" t="s">
        <v>39</v>
      </c>
      <c r="X15" s="6" t="s">
        <v>32</v>
      </c>
      <c r="Y15" s="7" t="s">
        <v>39</v>
      </c>
      <c r="Z15" s="6"/>
    </row>
    <row r="16" spans="1:26" ht="15.75" thickBot="1">
      <c r="M16" s="50" t="s">
        <v>17</v>
      </c>
      <c r="N16" s="50"/>
      <c r="O16" s="61" t="s">
        <v>31</v>
      </c>
      <c r="P16" s="16">
        <f>COUNTIF(P5:P15,"низ")</f>
        <v>4</v>
      </c>
      <c r="Q16" s="17">
        <f>COUNTIF(Q5:Q15,"а")</f>
        <v>3</v>
      </c>
      <c r="R16" s="18">
        <f>COUNTIF(R5:R15,"а")</f>
        <v>11</v>
      </c>
      <c r="S16" s="17">
        <f>COUNTIF(S5:S15,"*а*")</f>
        <v>3</v>
      </c>
      <c r="T16" s="17">
        <f>COUNTIF(T5:T15,"*а*")</f>
        <v>0</v>
      </c>
      <c r="U16" s="17">
        <f>COUNTIF(U5:U15,"а")</f>
        <v>0</v>
      </c>
      <c r="V16" s="18">
        <f>COUNTIF(V5:V15,"а")</f>
        <v>4</v>
      </c>
      <c r="W16" s="18">
        <f>COUNTIF(W5:W15,"а")</f>
        <v>6</v>
      </c>
      <c r="X16" s="18">
        <f>COUNTIF(X5:X15,"а")</f>
        <v>5</v>
      </c>
      <c r="Y16" s="19">
        <f>COUNTIF(Y5:Y15,"а")</f>
        <v>6</v>
      </c>
      <c r="Z16" s="20" t="s">
        <v>32</v>
      </c>
    </row>
    <row r="17" spans="5:26" ht="39" thickBot="1">
      <c r="E17" s="21" t="s">
        <v>33</v>
      </c>
      <c r="F17" s="4" t="s">
        <v>34</v>
      </c>
      <c r="M17" s="22"/>
      <c r="N17" s="22"/>
      <c r="O17" s="62" t="s">
        <v>35</v>
      </c>
      <c r="P17" s="23">
        <f>COUNTIF(P5:P16,"выс")</f>
        <v>5</v>
      </c>
      <c r="Q17" s="24">
        <f>COUNTIF(Q5:Q16,"б")</f>
        <v>7</v>
      </c>
      <c r="R17" s="25">
        <f>COUNTIF(R5:R16,"б")</f>
        <v>0</v>
      </c>
      <c r="S17" s="24">
        <f>COUNTIF(S5:S16,"**б*")</f>
        <v>3</v>
      </c>
      <c r="T17" s="17">
        <f>COUNTIF(T5:T15,"*б*")</f>
        <v>9</v>
      </c>
      <c r="U17" s="24">
        <f>COUNTIF(U5:U16,"б")</f>
        <v>4</v>
      </c>
      <c r="V17" s="25">
        <f>COUNTIF(V5:V16,"б")</f>
        <v>0</v>
      </c>
      <c r="W17" s="25">
        <f>COUNTIF(W5:W16,"б")</f>
        <v>4</v>
      </c>
      <c r="X17" s="25">
        <f>COUNTIF(X5:X16,"б")</f>
        <v>3</v>
      </c>
      <c r="Y17" s="26">
        <f>COUNTIF(Y5:Y16,"б")</f>
        <v>1</v>
      </c>
      <c r="Z17" s="27" t="s">
        <v>36</v>
      </c>
    </row>
    <row r="18" spans="5:26" ht="15.75" thickBot="1">
      <c r="E18" s="21" t="s">
        <v>37</v>
      </c>
      <c r="F18" s="5">
        <v>1</v>
      </c>
      <c r="M18" s="22"/>
      <c r="N18" s="22"/>
      <c r="O18" s="63" t="s">
        <v>38</v>
      </c>
      <c r="P18" s="28">
        <f>COUNTIF(P5:P17,"сред")</f>
        <v>2</v>
      </c>
      <c r="Q18" s="29">
        <f>COUNTIF(Q5:Q17,"в")</f>
        <v>1</v>
      </c>
      <c r="R18" s="30"/>
      <c r="S18" s="29">
        <f>COUNTIF(S5:S17,"**в**")</f>
        <v>2</v>
      </c>
      <c r="T18" s="29">
        <f>COUNTIF($T$5:$T$15,"*в*")</f>
        <v>2</v>
      </c>
      <c r="U18" s="29">
        <f>COUNTIF(U5:U17,"в")</f>
        <v>7</v>
      </c>
      <c r="V18" s="30">
        <f t="shared" ref="V18:Y18" si="2">COUNTIF(V5:V17,"в")</f>
        <v>7</v>
      </c>
      <c r="W18" s="30">
        <f t="shared" si="2"/>
        <v>1</v>
      </c>
      <c r="X18" s="30">
        <f t="shared" si="2"/>
        <v>2</v>
      </c>
      <c r="Y18" s="31">
        <f t="shared" si="2"/>
        <v>4</v>
      </c>
      <c r="Z18" s="32" t="s">
        <v>39</v>
      </c>
    </row>
    <row r="19" spans="5:26" ht="15.75" thickBot="1">
      <c r="E19" s="21" t="s">
        <v>40</v>
      </c>
      <c r="F19" s="5">
        <v>2</v>
      </c>
      <c r="S19" s="33">
        <f>COUNTIF(S5:S15,"**г**")</f>
        <v>8</v>
      </c>
      <c r="T19" s="34">
        <f>COUNTIF($T$5:$T$15,"*г*")</f>
        <v>2</v>
      </c>
      <c r="U19" s="22"/>
      <c r="V19" s="22"/>
      <c r="W19" s="22"/>
      <c r="X19" s="22"/>
      <c r="Y19" s="22"/>
      <c r="Z19" s="34" t="s">
        <v>41</v>
      </c>
    </row>
    <row r="20" spans="5:26" ht="15.75" thickBot="1">
      <c r="E20" s="21" t="s">
        <v>42</v>
      </c>
      <c r="F20" s="5">
        <v>3</v>
      </c>
      <c r="S20" s="35">
        <f>COUNTIF(S5:S15,"**д**")</f>
        <v>0</v>
      </c>
      <c r="T20" s="36">
        <f>COUNTIF($T$5:$T$15,"*д*")</f>
        <v>1</v>
      </c>
      <c r="Z20" s="36" t="s">
        <v>43</v>
      </c>
    </row>
    <row r="21" spans="5:26" ht="15.75" thickBot="1">
      <c r="T21" s="37">
        <f>COUNTIF($T$5:$T$15,"*е*")</f>
        <v>0</v>
      </c>
      <c r="Z21" s="37" t="s">
        <v>44</v>
      </c>
    </row>
    <row r="24" spans="5:26">
      <c r="E24" s="38"/>
    </row>
    <row r="26" spans="5:26">
      <c r="E26" s="39"/>
    </row>
    <row r="28" spans="5:26">
      <c r="E28" s="40"/>
    </row>
  </sheetData>
  <mergeCells count="9">
    <mergeCell ref="G2:P2"/>
    <mergeCell ref="Q2:Y2"/>
    <mergeCell ref="M16:N16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B22"/>
  <sheetViews>
    <sheetView tabSelected="1" topLeftCell="D1" workbookViewId="0">
      <selection activeCell="E9" sqref="E9"/>
    </sheetView>
  </sheetViews>
  <sheetFormatPr defaultRowHeight="15"/>
  <cols>
    <col min="1" max="1" width="3.42578125" style="15" customWidth="1"/>
    <col min="2" max="2" width="18.28515625" style="15" customWidth="1"/>
    <col min="3" max="3" width="19.7109375" style="15" customWidth="1"/>
    <col min="4" max="4" width="6.42578125" style="15" customWidth="1"/>
    <col min="5" max="5" width="20.28515625" style="15" customWidth="1"/>
    <col min="6" max="6" width="7.85546875" style="15" customWidth="1"/>
    <col min="7" max="7" width="4.42578125" style="2" customWidth="1"/>
    <col min="8" max="9" width="4.28515625" style="2" customWidth="1"/>
    <col min="10" max="10" width="5.140625" style="2" customWidth="1"/>
    <col min="11" max="11" width="4.5703125" style="2" customWidth="1"/>
    <col min="12" max="12" width="4.85546875" style="2" customWidth="1"/>
    <col min="13" max="13" width="4.42578125" style="2" customWidth="1"/>
    <col min="14" max="14" width="4.5703125" style="2" customWidth="1"/>
    <col min="15" max="15" width="7" style="2" customWidth="1"/>
    <col min="16" max="16" width="8" style="2" customWidth="1"/>
    <col min="17" max="17" width="5.7109375" style="2" customWidth="1"/>
    <col min="18" max="18" width="4.85546875" style="2" customWidth="1"/>
    <col min="19" max="19" width="9.140625" style="2" customWidth="1"/>
    <col min="20" max="20" width="11.7109375" style="2" customWidth="1"/>
    <col min="21" max="25" width="5.7109375" style="2" customWidth="1"/>
    <col min="26" max="26" width="10.85546875" style="2" customWidth="1"/>
    <col min="27" max="259" width="9.140625" style="2"/>
    <col min="260" max="260" width="4.42578125" style="2" customWidth="1"/>
    <col min="261" max="261" width="15.140625" style="2" customWidth="1"/>
    <col min="262" max="262" width="5.85546875" style="2" customWidth="1"/>
    <col min="263" max="263" width="4.42578125" style="2" customWidth="1"/>
    <col min="264" max="265" width="4.28515625" style="2" customWidth="1"/>
    <col min="266" max="266" width="5.140625" style="2" customWidth="1"/>
    <col min="267" max="267" width="4.5703125" style="2" customWidth="1"/>
    <col min="268" max="268" width="4.85546875" style="2" customWidth="1"/>
    <col min="269" max="269" width="4.42578125" style="2" customWidth="1"/>
    <col min="270" max="270" width="4.5703125" style="2" customWidth="1"/>
    <col min="271" max="271" width="5" style="2" customWidth="1"/>
    <col min="272" max="272" width="7.28515625" style="2" customWidth="1"/>
    <col min="273" max="274" width="7" style="2" customWidth="1"/>
    <col min="275" max="275" width="9.140625" style="2" customWidth="1"/>
    <col min="276" max="276" width="10.85546875" style="2" customWidth="1"/>
    <col min="277" max="281" width="7" style="2" customWidth="1"/>
    <col min="282" max="515" width="9.140625" style="2"/>
    <col min="516" max="516" width="4.42578125" style="2" customWidth="1"/>
    <col min="517" max="517" width="15.140625" style="2" customWidth="1"/>
    <col min="518" max="518" width="5.85546875" style="2" customWidth="1"/>
    <col min="519" max="519" width="4.42578125" style="2" customWidth="1"/>
    <col min="520" max="521" width="4.28515625" style="2" customWidth="1"/>
    <col min="522" max="522" width="5.140625" style="2" customWidth="1"/>
    <col min="523" max="523" width="4.5703125" style="2" customWidth="1"/>
    <col min="524" max="524" width="4.85546875" style="2" customWidth="1"/>
    <col min="525" max="525" width="4.42578125" style="2" customWidth="1"/>
    <col min="526" max="526" width="4.5703125" style="2" customWidth="1"/>
    <col min="527" max="527" width="5" style="2" customWidth="1"/>
    <col min="528" max="528" width="7.28515625" style="2" customWidth="1"/>
    <col min="529" max="530" width="7" style="2" customWidth="1"/>
    <col min="531" max="531" width="9.140625" style="2" customWidth="1"/>
    <col min="532" max="532" width="10.85546875" style="2" customWidth="1"/>
    <col min="533" max="537" width="7" style="2" customWidth="1"/>
    <col min="538" max="771" width="9.140625" style="2"/>
    <col min="772" max="772" width="4.42578125" style="2" customWidth="1"/>
    <col min="773" max="773" width="15.140625" style="2" customWidth="1"/>
    <col min="774" max="774" width="5.85546875" style="2" customWidth="1"/>
    <col min="775" max="775" width="4.42578125" style="2" customWidth="1"/>
    <col min="776" max="777" width="4.28515625" style="2" customWidth="1"/>
    <col min="778" max="778" width="5.140625" style="2" customWidth="1"/>
    <col min="779" max="779" width="4.5703125" style="2" customWidth="1"/>
    <col min="780" max="780" width="4.85546875" style="2" customWidth="1"/>
    <col min="781" max="781" width="4.42578125" style="2" customWidth="1"/>
    <col min="782" max="782" width="4.5703125" style="2" customWidth="1"/>
    <col min="783" max="783" width="5" style="2" customWidth="1"/>
    <col min="784" max="784" width="7.28515625" style="2" customWidth="1"/>
    <col min="785" max="786" width="7" style="2" customWidth="1"/>
    <col min="787" max="787" width="9.140625" style="2" customWidth="1"/>
    <col min="788" max="788" width="10.85546875" style="2" customWidth="1"/>
    <col min="789" max="793" width="7" style="2" customWidth="1"/>
    <col min="794" max="1027" width="9.140625" style="2"/>
    <col min="1028" max="1028" width="4.42578125" style="2" customWidth="1"/>
    <col min="1029" max="1029" width="15.140625" style="2" customWidth="1"/>
    <col min="1030" max="1030" width="5.85546875" style="2" customWidth="1"/>
    <col min="1031" max="1031" width="4.42578125" style="2" customWidth="1"/>
    <col min="1032" max="1033" width="4.28515625" style="2" customWidth="1"/>
    <col min="1034" max="1034" width="5.140625" style="2" customWidth="1"/>
    <col min="1035" max="1035" width="4.5703125" style="2" customWidth="1"/>
    <col min="1036" max="1036" width="4.85546875" style="2" customWidth="1"/>
    <col min="1037" max="1037" width="4.42578125" style="2" customWidth="1"/>
    <col min="1038" max="1038" width="4.5703125" style="2" customWidth="1"/>
    <col min="1039" max="1039" width="5" style="2" customWidth="1"/>
    <col min="1040" max="1040" width="7.28515625" style="2" customWidth="1"/>
    <col min="1041" max="1042" width="7" style="2" customWidth="1"/>
    <col min="1043" max="1043" width="9.140625" style="2" customWidth="1"/>
    <col min="1044" max="1044" width="10.85546875" style="2" customWidth="1"/>
    <col min="1045" max="1049" width="7" style="2" customWidth="1"/>
    <col min="1050" max="1283" width="9.140625" style="2"/>
    <col min="1284" max="1284" width="4.42578125" style="2" customWidth="1"/>
    <col min="1285" max="1285" width="15.140625" style="2" customWidth="1"/>
    <col min="1286" max="1286" width="5.85546875" style="2" customWidth="1"/>
    <col min="1287" max="1287" width="4.42578125" style="2" customWidth="1"/>
    <col min="1288" max="1289" width="4.28515625" style="2" customWidth="1"/>
    <col min="1290" max="1290" width="5.140625" style="2" customWidth="1"/>
    <col min="1291" max="1291" width="4.5703125" style="2" customWidth="1"/>
    <col min="1292" max="1292" width="4.85546875" style="2" customWidth="1"/>
    <col min="1293" max="1293" width="4.42578125" style="2" customWidth="1"/>
    <col min="1294" max="1294" width="4.5703125" style="2" customWidth="1"/>
    <col min="1295" max="1295" width="5" style="2" customWidth="1"/>
    <col min="1296" max="1296" width="7.28515625" style="2" customWidth="1"/>
    <col min="1297" max="1298" width="7" style="2" customWidth="1"/>
    <col min="1299" max="1299" width="9.140625" style="2" customWidth="1"/>
    <col min="1300" max="1300" width="10.85546875" style="2" customWidth="1"/>
    <col min="1301" max="1305" width="7" style="2" customWidth="1"/>
    <col min="1306" max="1539" width="9.140625" style="2"/>
    <col min="1540" max="1540" width="4.42578125" style="2" customWidth="1"/>
    <col min="1541" max="1541" width="15.140625" style="2" customWidth="1"/>
    <col min="1542" max="1542" width="5.85546875" style="2" customWidth="1"/>
    <col min="1543" max="1543" width="4.42578125" style="2" customWidth="1"/>
    <col min="1544" max="1545" width="4.28515625" style="2" customWidth="1"/>
    <col min="1546" max="1546" width="5.140625" style="2" customWidth="1"/>
    <col min="1547" max="1547" width="4.5703125" style="2" customWidth="1"/>
    <col min="1548" max="1548" width="4.85546875" style="2" customWidth="1"/>
    <col min="1549" max="1549" width="4.42578125" style="2" customWidth="1"/>
    <col min="1550" max="1550" width="4.5703125" style="2" customWidth="1"/>
    <col min="1551" max="1551" width="5" style="2" customWidth="1"/>
    <col min="1552" max="1552" width="7.28515625" style="2" customWidth="1"/>
    <col min="1553" max="1554" width="7" style="2" customWidth="1"/>
    <col min="1555" max="1555" width="9.140625" style="2" customWidth="1"/>
    <col min="1556" max="1556" width="10.85546875" style="2" customWidth="1"/>
    <col min="1557" max="1561" width="7" style="2" customWidth="1"/>
    <col min="1562" max="1795" width="9.140625" style="2"/>
    <col min="1796" max="1796" width="4.42578125" style="2" customWidth="1"/>
    <col min="1797" max="1797" width="15.140625" style="2" customWidth="1"/>
    <col min="1798" max="1798" width="5.85546875" style="2" customWidth="1"/>
    <col min="1799" max="1799" width="4.42578125" style="2" customWidth="1"/>
    <col min="1800" max="1801" width="4.28515625" style="2" customWidth="1"/>
    <col min="1802" max="1802" width="5.140625" style="2" customWidth="1"/>
    <col min="1803" max="1803" width="4.5703125" style="2" customWidth="1"/>
    <col min="1804" max="1804" width="4.85546875" style="2" customWidth="1"/>
    <col min="1805" max="1805" width="4.42578125" style="2" customWidth="1"/>
    <col min="1806" max="1806" width="4.5703125" style="2" customWidth="1"/>
    <col min="1807" max="1807" width="5" style="2" customWidth="1"/>
    <col min="1808" max="1808" width="7.28515625" style="2" customWidth="1"/>
    <col min="1809" max="1810" width="7" style="2" customWidth="1"/>
    <col min="1811" max="1811" width="9.140625" style="2" customWidth="1"/>
    <col min="1812" max="1812" width="10.85546875" style="2" customWidth="1"/>
    <col min="1813" max="1817" width="7" style="2" customWidth="1"/>
    <col min="1818" max="2051" width="9.140625" style="2"/>
    <col min="2052" max="2052" width="4.42578125" style="2" customWidth="1"/>
    <col min="2053" max="2053" width="15.140625" style="2" customWidth="1"/>
    <col min="2054" max="2054" width="5.85546875" style="2" customWidth="1"/>
    <col min="2055" max="2055" width="4.42578125" style="2" customWidth="1"/>
    <col min="2056" max="2057" width="4.28515625" style="2" customWidth="1"/>
    <col min="2058" max="2058" width="5.140625" style="2" customWidth="1"/>
    <col min="2059" max="2059" width="4.5703125" style="2" customWidth="1"/>
    <col min="2060" max="2060" width="4.85546875" style="2" customWidth="1"/>
    <col min="2061" max="2061" width="4.42578125" style="2" customWidth="1"/>
    <col min="2062" max="2062" width="4.5703125" style="2" customWidth="1"/>
    <col min="2063" max="2063" width="5" style="2" customWidth="1"/>
    <col min="2064" max="2064" width="7.28515625" style="2" customWidth="1"/>
    <col min="2065" max="2066" width="7" style="2" customWidth="1"/>
    <col min="2067" max="2067" width="9.140625" style="2" customWidth="1"/>
    <col min="2068" max="2068" width="10.85546875" style="2" customWidth="1"/>
    <col min="2069" max="2073" width="7" style="2" customWidth="1"/>
    <col min="2074" max="2307" width="9.140625" style="2"/>
    <col min="2308" max="2308" width="4.42578125" style="2" customWidth="1"/>
    <col min="2309" max="2309" width="15.140625" style="2" customWidth="1"/>
    <col min="2310" max="2310" width="5.85546875" style="2" customWidth="1"/>
    <col min="2311" max="2311" width="4.42578125" style="2" customWidth="1"/>
    <col min="2312" max="2313" width="4.28515625" style="2" customWidth="1"/>
    <col min="2314" max="2314" width="5.140625" style="2" customWidth="1"/>
    <col min="2315" max="2315" width="4.5703125" style="2" customWidth="1"/>
    <col min="2316" max="2316" width="4.85546875" style="2" customWidth="1"/>
    <col min="2317" max="2317" width="4.42578125" style="2" customWidth="1"/>
    <col min="2318" max="2318" width="4.5703125" style="2" customWidth="1"/>
    <col min="2319" max="2319" width="5" style="2" customWidth="1"/>
    <col min="2320" max="2320" width="7.28515625" style="2" customWidth="1"/>
    <col min="2321" max="2322" width="7" style="2" customWidth="1"/>
    <col min="2323" max="2323" width="9.140625" style="2" customWidth="1"/>
    <col min="2324" max="2324" width="10.85546875" style="2" customWidth="1"/>
    <col min="2325" max="2329" width="7" style="2" customWidth="1"/>
    <col min="2330" max="2563" width="9.140625" style="2"/>
    <col min="2564" max="2564" width="4.42578125" style="2" customWidth="1"/>
    <col min="2565" max="2565" width="15.140625" style="2" customWidth="1"/>
    <col min="2566" max="2566" width="5.85546875" style="2" customWidth="1"/>
    <col min="2567" max="2567" width="4.42578125" style="2" customWidth="1"/>
    <col min="2568" max="2569" width="4.28515625" style="2" customWidth="1"/>
    <col min="2570" max="2570" width="5.140625" style="2" customWidth="1"/>
    <col min="2571" max="2571" width="4.5703125" style="2" customWidth="1"/>
    <col min="2572" max="2572" width="4.85546875" style="2" customWidth="1"/>
    <col min="2573" max="2573" width="4.42578125" style="2" customWidth="1"/>
    <col min="2574" max="2574" width="4.5703125" style="2" customWidth="1"/>
    <col min="2575" max="2575" width="5" style="2" customWidth="1"/>
    <col min="2576" max="2576" width="7.28515625" style="2" customWidth="1"/>
    <col min="2577" max="2578" width="7" style="2" customWidth="1"/>
    <col min="2579" max="2579" width="9.140625" style="2" customWidth="1"/>
    <col min="2580" max="2580" width="10.85546875" style="2" customWidth="1"/>
    <col min="2581" max="2585" width="7" style="2" customWidth="1"/>
    <col min="2586" max="2819" width="9.140625" style="2"/>
    <col min="2820" max="2820" width="4.42578125" style="2" customWidth="1"/>
    <col min="2821" max="2821" width="15.140625" style="2" customWidth="1"/>
    <col min="2822" max="2822" width="5.85546875" style="2" customWidth="1"/>
    <col min="2823" max="2823" width="4.42578125" style="2" customWidth="1"/>
    <col min="2824" max="2825" width="4.28515625" style="2" customWidth="1"/>
    <col min="2826" max="2826" width="5.140625" style="2" customWidth="1"/>
    <col min="2827" max="2827" width="4.5703125" style="2" customWidth="1"/>
    <col min="2828" max="2828" width="4.85546875" style="2" customWidth="1"/>
    <col min="2829" max="2829" width="4.42578125" style="2" customWidth="1"/>
    <col min="2830" max="2830" width="4.5703125" style="2" customWidth="1"/>
    <col min="2831" max="2831" width="5" style="2" customWidth="1"/>
    <col min="2832" max="2832" width="7.28515625" style="2" customWidth="1"/>
    <col min="2833" max="2834" width="7" style="2" customWidth="1"/>
    <col min="2835" max="2835" width="9.140625" style="2" customWidth="1"/>
    <col min="2836" max="2836" width="10.85546875" style="2" customWidth="1"/>
    <col min="2837" max="2841" width="7" style="2" customWidth="1"/>
    <col min="2842" max="3075" width="9.140625" style="2"/>
    <col min="3076" max="3076" width="4.42578125" style="2" customWidth="1"/>
    <col min="3077" max="3077" width="15.140625" style="2" customWidth="1"/>
    <col min="3078" max="3078" width="5.85546875" style="2" customWidth="1"/>
    <col min="3079" max="3079" width="4.42578125" style="2" customWidth="1"/>
    <col min="3080" max="3081" width="4.28515625" style="2" customWidth="1"/>
    <col min="3082" max="3082" width="5.140625" style="2" customWidth="1"/>
    <col min="3083" max="3083" width="4.5703125" style="2" customWidth="1"/>
    <col min="3084" max="3084" width="4.85546875" style="2" customWidth="1"/>
    <col min="3085" max="3085" width="4.42578125" style="2" customWidth="1"/>
    <col min="3086" max="3086" width="4.5703125" style="2" customWidth="1"/>
    <col min="3087" max="3087" width="5" style="2" customWidth="1"/>
    <col min="3088" max="3088" width="7.28515625" style="2" customWidth="1"/>
    <col min="3089" max="3090" width="7" style="2" customWidth="1"/>
    <col min="3091" max="3091" width="9.140625" style="2" customWidth="1"/>
    <col min="3092" max="3092" width="10.85546875" style="2" customWidth="1"/>
    <col min="3093" max="3097" width="7" style="2" customWidth="1"/>
    <col min="3098" max="3331" width="9.140625" style="2"/>
    <col min="3332" max="3332" width="4.42578125" style="2" customWidth="1"/>
    <col min="3333" max="3333" width="15.140625" style="2" customWidth="1"/>
    <col min="3334" max="3334" width="5.85546875" style="2" customWidth="1"/>
    <col min="3335" max="3335" width="4.42578125" style="2" customWidth="1"/>
    <col min="3336" max="3337" width="4.28515625" style="2" customWidth="1"/>
    <col min="3338" max="3338" width="5.140625" style="2" customWidth="1"/>
    <col min="3339" max="3339" width="4.5703125" style="2" customWidth="1"/>
    <col min="3340" max="3340" width="4.85546875" style="2" customWidth="1"/>
    <col min="3341" max="3341" width="4.42578125" style="2" customWidth="1"/>
    <col min="3342" max="3342" width="4.5703125" style="2" customWidth="1"/>
    <col min="3343" max="3343" width="5" style="2" customWidth="1"/>
    <col min="3344" max="3344" width="7.28515625" style="2" customWidth="1"/>
    <col min="3345" max="3346" width="7" style="2" customWidth="1"/>
    <col min="3347" max="3347" width="9.140625" style="2" customWidth="1"/>
    <col min="3348" max="3348" width="10.85546875" style="2" customWidth="1"/>
    <col min="3349" max="3353" width="7" style="2" customWidth="1"/>
    <col min="3354" max="3587" width="9.140625" style="2"/>
    <col min="3588" max="3588" width="4.42578125" style="2" customWidth="1"/>
    <col min="3589" max="3589" width="15.140625" style="2" customWidth="1"/>
    <col min="3590" max="3590" width="5.85546875" style="2" customWidth="1"/>
    <col min="3591" max="3591" width="4.42578125" style="2" customWidth="1"/>
    <col min="3592" max="3593" width="4.28515625" style="2" customWidth="1"/>
    <col min="3594" max="3594" width="5.140625" style="2" customWidth="1"/>
    <col min="3595" max="3595" width="4.5703125" style="2" customWidth="1"/>
    <col min="3596" max="3596" width="4.85546875" style="2" customWidth="1"/>
    <col min="3597" max="3597" width="4.42578125" style="2" customWidth="1"/>
    <col min="3598" max="3598" width="4.5703125" style="2" customWidth="1"/>
    <col min="3599" max="3599" width="5" style="2" customWidth="1"/>
    <col min="3600" max="3600" width="7.28515625" style="2" customWidth="1"/>
    <col min="3601" max="3602" width="7" style="2" customWidth="1"/>
    <col min="3603" max="3603" width="9.140625" style="2" customWidth="1"/>
    <col min="3604" max="3604" width="10.85546875" style="2" customWidth="1"/>
    <col min="3605" max="3609" width="7" style="2" customWidth="1"/>
    <col min="3610" max="3843" width="9.140625" style="2"/>
    <col min="3844" max="3844" width="4.42578125" style="2" customWidth="1"/>
    <col min="3845" max="3845" width="15.140625" style="2" customWidth="1"/>
    <col min="3846" max="3846" width="5.85546875" style="2" customWidth="1"/>
    <col min="3847" max="3847" width="4.42578125" style="2" customWidth="1"/>
    <col min="3848" max="3849" width="4.28515625" style="2" customWidth="1"/>
    <col min="3850" max="3850" width="5.140625" style="2" customWidth="1"/>
    <col min="3851" max="3851" width="4.5703125" style="2" customWidth="1"/>
    <col min="3852" max="3852" width="4.85546875" style="2" customWidth="1"/>
    <col min="3853" max="3853" width="4.42578125" style="2" customWidth="1"/>
    <col min="3854" max="3854" width="4.5703125" style="2" customWidth="1"/>
    <col min="3855" max="3855" width="5" style="2" customWidth="1"/>
    <col min="3856" max="3856" width="7.28515625" style="2" customWidth="1"/>
    <col min="3857" max="3858" width="7" style="2" customWidth="1"/>
    <col min="3859" max="3859" width="9.140625" style="2" customWidth="1"/>
    <col min="3860" max="3860" width="10.85546875" style="2" customWidth="1"/>
    <col min="3861" max="3865" width="7" style="2" customWidth="1"/>
    <col min="3866" max="4099" width="9.140625" style="2"/>
    <col min="4100" max="4100" width="4.42578125" style="2" customWidth="1"/>
    <col min="4101" max="4101" width="15.140625" style="2" customWidth="1"/>
    <col min="4102" max="4102" width="5.85546875" style="2" customWidth="1"/>
    <col min="4103" max="4103" width="4.42578125" style="2" customWidth="1"/>
    <col min="4104" max="4105" width="4.28515625" style="2" customWidth="1"/>
    <col min="4106" max="4106" width="5.140625" style="2" customWidth="1"/>
    <col min="4107" max="4107" width="4.5703125" style="2" customWidth="1"/>
    <col min="4108" max="4108" width="4.85546875" style="2" customWidth="1"/>
    <col min="4109" max="4109" width="4.42578125" style="2" customWidth="1"/>
    <col min="4110" max="4110" width="4.5703125" style="2" customWidth="1"/>
    <col min="4111" max="4111" width="5" style="2" customWidth="1"/>
    <col min="4112" max="4112" width="7.28515625" style="2" customWidth="1"/>
    <col min="4113" max="4114" width="7" style="2" customWidth="1"/>
    <col min="4115" max="4115" width="9.140625" style="2" customWidth="1"/>
    <col min="4116" max="4116" width="10.85546875" style="2" customWidth="1"/>
    <col min="4117" max="4121" width="7" style="2" customWidth="1"/>
    <col min="4122" max="4355" width="9.140625" style="2"/>
    <col min="4356" max="4356" width="4.42578125" style="2" customWidth="1"/>
    <col min="4357" max="4357" width="15.140625" style="2" customWidth="1"/>
    <col min="4358" max="4358" width="5.85546875" style="2" customWidth="1"/>
    <col min="4359" max="4359" width="4.42578125" style="2" customWidth="1"/>
    <col min="4360" max="4361" width="4.28515625" style="2" customWidth="1"/>
    <col min="4362" max="4362" width="5.140625" style="2" customWidth="1"/>
    <col min="4363" max="4363" width="4.5703125" style="2" customWidth="1"/>
    <col min="4364" max="4364" width="4.85546875" style="2" customWidth="1"/>
    <col min="4365" max="4365" width="4.42578125" style="2" customWidth="1"/>
    <col min="4366" max="4366" width="4.5703125" style="2" customWidth="1"/>
    <col min="4367" max="4367" width="5" style="2" customWidth="1"/>
    <col min="4368" max="4368" width="7.28515625" style="2" customWidth="1"/>
    <col min="4369" max="4370" width="7" style="2" customWidth="1"/>
    <col min="4371" max="4371" width="9.140625" style="2" customWidth="1"/>
    <col min="4372" max="4372" width="10.85546875" style="2" customWidth="1"/>
    <col min="4373" max="4377" width="7" style="2" customWidth="1"/>
    <col min="4378" max="4611" width="9.140625" style="2"/>
    <col min="4612" max="4612" width="4.42578125" style="2" customWidth="1"/>
    <col min="4613" max="4613" width="15.140625" style="2" customWidth="1"/>
    <col min="4614" max="4614" width="5.85546875" style="2" customWidth="1"/>
    <col min="4615" max="4615" width="4.42578125" style="2" customWidth="1"/>
    <col min="4616" max="4617" width="4.28515625" style="2" customWidth="1"/>
    <col min="4618" max="4618" width="5.140625" style="2" customWidth="1"/>
    <col min="4619" max="4619" width="4.5703125" style="2" customWidth="1"/>
    <col min="4620" max="4620" width="4.85546875" style="2" customWidth="1"/>
    <col min="4621" max="4621" width="4.42578125" style="2" customWidth="1"/>
    <col min="4622" max="4622" width="4.5703125" style="2" customWidth="1"/>
    <col min="4623" max="4623" width="5" style="2" customWidth="1"/>
    <col min="4624" max="4624" width="7.28515625" style="2" customWidth="1"/>
    <col min="4625" max="4626" width="7" style="2" customWidth="1"/>
    <col min="4627" max="4627" width="9.140625" style="2" customWidth="1"/>
    <col min="4628" max="4628" width="10.85546875" style="2" customWidth="1"/>
    <col min="4629" max="4633" width="7" style="2" customWidth="1"/>
    <col min="4634" max="4867" width="9.140625" style="2"/>
    <col min="4868" max="4868" width="4.42578125" style="2" customWidth="1"/>
    <col min="4869" max="4869" width="15.140625" style="2" customWidth="1"/>
    <col min="4870" max="4870" width="5.85546875" style="2" customWidth="1"/>
    <col min="4871" max="4871" width="4.42578125" style="2" customWidth="1"/>
    <col min="4872" max="4873" width="4.28515625" style="2" customWidth="1"/>
    <col min="4874" max="4874" width="5.140625" style="2" customWidth="1"/>
    <col min="4875" max="4875" width="4.5703125" style="2" customWidth="1"/>
    <col min="4876" max="4876" width="4.85546875" style="2" customWidth="1"/>
    <col min="4877" max="4877" width="4.42578125" style="2" customWidth="1"/>
    <col min="4878" max="4878" width="4.5703125" style="2" customWidth="1"/>
    <col min="4879" max="4879" width="5" style="2" customWidth="1"/>
    <col min="4880" max="4880" width="7.28515625" style="2" customWidth="1"/>
    <col min="4881" max="4882" width="7" style="2" customWidth="1"/>
    <col min="4883" max="4883" width="9.140625" style="2" customWidth="1"/>
    <col min="4884" max="4884" width="10.85546875" style="2" customWidth="1"/>
    <col min="4885" max="4889" width="7" style="2" customWidth="1"/>
    <col min="4890" max="5123" width="9.140625" style="2"/>
    <col min="5124" max="5124" width="4.42578125" style="2" customWidth="1"/>
    <col min="5125" max="5125" width="15.140625" style="2" customWidth="1"/>
    <col min="5126" max="5126" width="5.85546875" style="2" customWidth="1"/>
    <col min="5127" max="5127" width="4.42578125" style="2" customWidth="1"/>
    <col min="5128" max="5129" width="4.28515625" style="2" customWidth="1"/>
    <col min="5130" max="5130" width="5.140625" style="2" customWidth="1"/>
    <col min="5131" max="5131" width="4.5703125" style="2" customWidth="1"/>
    <col min="5132" max="5132" width="4.85546875" style="2" customWidth="1"/>
    <col min="5133" max="5133" width="4.42578125" style="2" customWidth="1"/>
    <col min="5134" max="5134" width="4.5703125" style="2" customWidth="1"/>
    <col min="5135" max="5135" width="5" style="2" customWidth="1"/>
    <col min="5136" max="5136" width="7.28515625" style="2" customWidth="1"/>
    <col min="5137" max="5138" width="7" style="2" customWidth="1"/>
    <col min="5139" max="5139" width="9.140625" style="2" customWidth="1"/>
    <col min="5140" max="5140" width="10.85546875" style="2" customWidth="1"/>
    <col min="5141" max="5145" width="7" style="2" customWidth="1"/>
    <col min="5146" max="5379" width="9.140625" style="2"/>
    <col min="5380" max="5380" width="4.42578125" style="2" customWidth="1"/>
    <col min="5381" max="5381" width="15.140625" style="2" customWidth="1"/>
    <col min="5382" max="5382" width="5.85546875" style="2" customWidth="1"/>
    <col min="5383" max="5383" width="4.42578125" style="2" customWidth="1"/>
    <col min="5384" max="5385" width="4.28515625" style="2" customWidth="1"/>
    <col min="5386" max="5386" width="5.140625" style="2" customWidth="1"/>
    <col min="5387" max="5387" width="4.5703125" style="2" customWidth="1"/>
    <col min="5388" max="5388" width="4.85546875" style="2" customWidth="1"/>
    <col min="5389" max="5389" width="4.42578125" style="2" customWidth="1"/>
    <col min="5390" max="5390" width="4.5703125" style="2" customWidth="1"/>
    <col min="5391" max="5391" width="5" style="2" customWidth="1"/>
    <col min="5392" max="5392" width="7.28515625" style="2" customWidth="1"/>
    <col min="5393" max="5394" width="7" style="2" customWidth="1"/>
    <col min="5395" max="5395" width="9.140625" style="2" customWidth="1"/>
    <col min="5396" max="5396" width="10.85546875" style="2" customWidth="1"/>
    <col min="5397" max="5401" width="7" style="2" customWidth="1"/>
    <col min="5402" max="5635" width="9.140625" style="2"/>
    <col min="5636" max="5636" width="4.42578125" style="2" customWidth="1"/>
    <col min="5637" max="5637" width="15.140625" style="2" customWidth="1"/>
    <col min="5638" max="5638" width="5.85546875" style="2" customWidth="1"/>
    <col min="5639" max="5639" width="4.42578125" style="2" customWidth="1"/>
    <col min="5640" max="5641" width="4.28515625" style="2" customWidth="1"/>
    <col min="5642" max="5642" width="5.140625" style="2" customWidth="1"/>
    <col min="5643" max="5643" width="4.5703125" style="2" customWidth="1"/>
    <col min="5644" max="5644" width="4.85546875" style="2" customWidth="1"/>
    <col min="5645" max="5645" width="4.42578125" style="2" customWidth="1"/>
    <col min="5646" max="5646" width="4.5703125" style="2" customWidth="1"/>
    <col min="5647" max="5647" width="5" style="2" customWidth="1"/>
    <col min="5648" max="5648" width="7.28515625" style="2" customWidth="1"/>
    <col min="5649" max="5650" width="7" style="2" customWidth="1"/>
    <col min="5651" max="5651" width="9.140625" style="2" customWidth="1"/>
    <col min="5652" max="5652" width="10.85546875" style="2" customWidth="1"/>
    <col min="5653" max="5657" width="7" style="2" customWidth="1"/>
    <col min="5658" max="5891" width="9.140625" style="2"/>
    <col min="5892" max="5892" width="4.42578125" style="2" customWidth="1"/>
    <col min="5893" max="5893" width="15.140625" style="2" customWidth="1"/>
    <col min="5894" max="5894" width="5.85546875" style="2" customWidth="1"/>
    <col min="5895" max="5895" width="4.42578125" style="2" customWidth="1"/>
    <col min="5896" max="5897" width="4.28515625" style="2" customWidth="1"/>
    <col min="5898" max="5898" width="5.140625" style="2" customWidth="1"/>
    <col min="5899" max="5899" width="4.5703125" style="2" customWidth="1"/>
    <col min="5900" max="5900" width="4.85546875" style="2" customWidth="1"/>
    <col min="5901" max="5901" width="4.42578125" style="2" customWidth="1"/>
    <col min="5902" max="5902" width="4.5703125" style="2" customWidth="1"/>
    <col min="5903" max="5903" width="5" style="2" customWidth="1"/>
    <col min="5904" max="5904" width="7.28515625" style="2" customWidth="1"/>
    <col min="5905" max="5906" width="7" style="2" customWidth="1"/>
    <col min="5907" max="5907" width="9.140625" style="2" customWidth="1"/>
    <col min="5908" max="5908" width="10.85546875" style="2" customWidth="1"/>
    <col min="5909" max="5913" width="7" style="2" customWidth="1"/>
    <col min="5914" max="6147" width="9.140625" style="2"/>
    <col min="6148" max="6148" width="4.42578125" style="2" customWidth="1"/>
    <col min="6149" max="6149" width="15.140625" style="2" customWidth="1"/>
    <col min="6150" max="6150" width="5.85546875" style="2" customWidth="1"/>
    <col min="6151" max="6151" width="4.42578125" style="2" customWidth="1"/>
    <col min="6152" max="6153" width="4.28515625" style="2" customWidth="1"/>
    <col min="6154" max="6154" width="5.140625" style="2" customWidth="1"/>
    <col min="6155" max="6155" width="4.5703125" style="2" customWidth="1"/>
    <col min="6156" max="6156" width="4.85546875" style="2" customWidth="1"/>
    <col min="6157" max="6157" width="4.42578125" style="2" customWidth="1"/>
    <col min="6158" max="6158" width="4.5703125" style="2" customWidth="1"/>
    <col min="6159" max="6159" width="5" style="2" customWidth="1"/>
    <col min="6160" max="6160" width="7.28515625" style="2" customWidth="1"/>
    <col min="6161" max="6162" width="7" style="2" customWidth="1"/>
    <col min="6163" max="6163" width="9.140625" style="2" customWidth="1"/>
    <col min="6164" max="6164" width="10.85546875" style="2" customWidth="1"/>
    <col min="6165" max="6169" width="7" style="2" customWidth="1"/>
    <col min="6170" max="6403" width="9.140625" style="2"/>
    <col min="6404" max="6404" width="4.42578125" style="2" customWidth="1"/>
    <col min="6405" max="6405" width="15.140625" style="2" customWidth="1"/>
    <col min="6406" max="6406" width="5.85546875" style="2" customWidth="1"/>
    <col min="6407" max="6407" width="4.42578125" style="2" customWidth="1"/>
    <col min="6408" max="6409" width="4.28515625" style="2" customWidth="1"/>
    <col min="6410" max="6410" width="5.140625" style="2" customWidth="1"/>
    <col min="6411" max="6411" width="4.5703125" style="2" customWidth="1"/>
    <col min="6412" max="6412" width="4.85546875" style="2" customWidth="1"/>
    <col min="6413" max="6413" width="4.42578125" style="2" customWidth="1"/>
    <col min="6414" max="6414" width="4.5703125" style="2" customWidth="1"/>
    <col min="6415" max="6415" width="5" style="2" customWidth="1"/>
    <col min="6416" max="6416" width="7.28515625" style="2" customWidth="1"/>
    <col min="6417" max="6418" width="7" style="2" customWidth="1"/>
    <col min="6419" max="6419" width="9.140625" style="2" customWidth="1"/>
    <col min="6420" max="6420" width="10.85546875" style="2" customWidth="1"/>
    <col min="6421" max="6425" width="7" style="2" customWidth="1"/>
    <col min="6426" max="6659" width="9.140625" style="2"/>
    <col min="6660" max="6660" width="4.42578125" style="2" customWidth="1"/>
    <col min="6661" max="6661" width="15.140625" style="2" customWidth="1"/>
    <col min="6662" max="6662" width="5.85546875" style="2" customWidth="1"/>
    <col min="6663" max="6663" width="4.42578125" style="2" customWidth="1"/>
    <col min="6664" max="6665" width="4.28515625" style="2" customWidth="1"/>
    <col min="6666" max="6666" width="5.140625" style="2" customWidth="1"/>
    <col min="6667" max="6667" width="4.5703125" style="2" customWidth="1"/>
    <col min="6668" max="6668" width="4.85546875" style="2" customWidth="1"/>
    <col min="6669" max="6669" width="4.42578125" style="2" customWidth="1"/>
    <col min="6670" max="6670" width="4.5703125" style="2" customWidth="1"/>
    <col min="6671" max="6671" width="5" style="2" customWidth="1"/>
    <col min="6672" max="6672" width="7.28515625" style="2" customWidth="1"/>
    <col min="6673" max="6674" width="7" style="2" customWidth="1"/>
    <col min="6675" max="6675" width="9.140625" style="2" customWidth="1"/>
    <col min="6676" max="6676" width="10.85546875" style="2" customWidth="1"/>
    <col min="6677" max="6681" width="7" style="2" customWidth="1"/>
    <col min="6682" max="6915" width="9.140625" style="2"/>
    <col min="6916" max="6916" width="4.42578125" style="2" customWidth="1"/>
    <col min="6917" max="6917" width="15.140625" style="2" customWidth="1"/>
    <col min="6918" max="6918" width="5.85546875" style="2" customWidth="1"/>
    <col min="6919" max="6919" width="4.42578125" style="2" customWidth="1"/>
    <col min="6920" max="6921" width="4.28515625" style="2" customWidth="1"/>
    <col min="6922" max="6922" width="5.140625" style="2" customWidth="1"/>
    <col min="6923" max="6923" width="4.5703125" style="2" customWidth="1"/>
    <col min="6924" max="6924" width="4.85546875" style="2" customWidth="1"/>
    <col min="6925" max="6925" width="4.42578125" style="2" customWidth="1"/>
    <col min="6926" max="6926" width="4.5703125" style="2" customWidth="1"/>
    <col min="6927" max="6927" width="5" style="2" customWidth="1"/>
    <col min="6928" max="6928" width="7.28515625" style="2" customWidth="1"/>
    <col min="6929" max="6930" width="7" style="2" customWidth="1"/>
    <col min="6931" max="6931" width="9.140625" style="2" customWidth="1"/>
    <col min="6932" max="6932" width="10.85546875" style="2" customWidth="1"/>
    <col min="6933" max="6937" width="7" style="2" customWidth="1"/>
    <col min="6938" max="7171" width="9.140625" style="2"/>
    <col min="7172" max="7172" width="4.42578125" style="2" customWidth="1"/>
    <col min="7173" max="7173" width="15.140625" style="2" customWidth="1"/>
    <col min="7174" max="7174" width="5.85546875" style="2" customWidth="1"/>
    <col min="7175" max="7175" width="4.42578125" style="2" customWidth="1"/>
    <col min="7176" max="7177" width="4.28515625" style="2" customWidth="1"/>
    <col min="7178" max="7178" width="5.140625" style="2" customWidth="1"/>
    <col min="7179" max="7179" width="4.5703125" style="2" customWidth="1"/>
    <col min="7180" max="7180" width="4.85546875" style="2" customWidth="1"/>
    <col min="7181" max="7181" width="4.42578125" style="2" customWidth="1"/>
    <col min="7182" max="7182" width="4.5703125" style="2" customWidth="1"/>
    <col min="7183" max="7183" width="5" style="2" customWidth="1"/>
    <col min="7184" max="7184" width="7.28515625" style="2" customWidth="1"/>
    <col min="7185" max="7186" width="7" style="2" customWidth="1"/>
    <col min="7187" max="7187" width="9.140625" style="2" customWidth="1"/>
    <col min="7188" max="7188" width="10.85546875" style="2" customWidth="1"/>
    <col min="7189" max="7193" width="7" style="2" customWidth="1"/>
    <col min="7194" max="7427" width="9.140625" style="2"/>
    <col min="7428" max="7428" width="4.42578125" style="2" customWidth="1"/>
    <col min="7429" max="7429" width="15.140625" style="2" customWidth="1"/>
    <col min="7430" max="7430" width="5.85546875" style="2" customWidth="1"/>
    <col min="7431" max="7431" width="4.42578125" style="2" customWidth="1"/>
    <col min="7432" max="7433" width="4.28515625" style="2" customWidth="1"/>
    <col min="7434" max="7434" width="5.140625" style="2" customWidth="1"/>
    <col min="7435" max="7435" width="4.5703125" style="2" customWidth="1"/>
    <col min="7436" max="7436" width="4.85546875" style="2" customWidth="1"/>
    <col min="7437" max="7437" width="4.42578125" style="2" customWidth="1"/>
    <col min="7438" max="7438" width="4.5703125" style="2" customWidth="1"/>
    <col min="7439" max="7439" width="5" style="2" customWidth="1"/>
    <col min="7440" max="7440" width="7.28515625" style="2" customWidth="1"/>
    <col min="7441" max="7442" width="7" style="2" customWidth="1"/>
    <col min="7443" max="7443" width="9.140625" style="2" customWidth="1"/>
    <col min="7444" max="7444" width="10.85546875" style="2" customWidth="1"/>
    <col min="7445" max="7449" width="7" style="2" customWidth="1"/>
    <col min="7450" max="7683" width="9.140625" style="2"/>
    <col min="7684" max="7684" width="4.42578125" style="2" customWidth="1"/>
    <col min="7685" max="7685" width="15.140625" style="2" customWidth="1"/>
    <col min="7686" max="7686" width="5.85546875" style="2" customWidth="1"/>
    <col min="7687" max="7687" width="4.42578125" style="2" customWidth="1"/>
    <col min="7688" max="7689" width="4.28515625" style="2" customWidth="1"/>
    <col min="7690" max="7690" width="5.140625" style="2" customWidth="1"/>
    <col min="7691" max="7691" width="4.5703125" style="2" customWidth="1"/>
    <col min="7692" max="7692" width="4.85546875" style="2" customWidth="1"/>
    <col min="7693" max="7693" width="4.42578125" style="2" customWidth="1"/>
    <col min="7694" max="7694" width="4.5703125" style="2" customWidth="1"/>
    <col min="7695" max="7695" width="5" style="2" customWidth="1"/>
    <col min="7696" max="7696" width="7.28515625" style="2" customWidth="1"/>
    <col min="7697" max="7698" width="7" style="2" customWidth="1"/>
    <col min="7699" max="7699" width="9.140625" style="2" customWidth="1"/>
    <col min="7700" max="7700" width="10.85546875" style="2" customWidth="1"/>
    <col min="7701" max="7705" width="7" style="2" customWidth="1"/>
    <col min="7706" max="7939" width="9.140625" style="2"/>
    <col min="7940" max="7940" width="4.42578125" style="2" customWidth="1"/>
    <col min="7941" max="7941" width="15.140625" style="2" customWidth="1"/>
    <col min="7942" max="7942" width="5.85546875" style="2" customWidth="1"/>
    <col min="7943" max="7943" width="4.42578125" style="2" customWidth="1"/>
    <col min="7944" max="7945" width="4.28515625" style="2" customWidth="1"/>
    <col min="7946" max="7946" width="5.140625" style="2" customWidth="1"/>
    <col min="7947" max="7947" width="4.5703125" style="2" customWidth="1"/>
    <col min="7948" max="7948" width="4.85546875" style="2" customWidth="1"/>
    <col min="7949" max="7949" width="4.42578125" style="2" customWidth="1"/>
    <col min="7950" max="7950" width="4.5703125" style="2" customWidth="1"/>
    <col min="7951" max="7951" width="5" style="2" customWidth="1"/>
    <col min="7952" max="7952" width="7.28515625" style="2" customWidth="1"/>
    <col min="7953" max="7954" width="7" style="2" customWidth="1"/>
    <col min="7955" max="7955" width="9.140625" style="2" customWidth="1"/>
    <col min="7956" max="7956" width="10.85546875" style="2" customWidth="1"/>
    <col min="7957" max="7961" width="7" style="2" customWidth="1"/>
    <col min="7962" max="8195" width="9.140625" style="2"/>
    <col min="8196" max="8196" width="4.42578125" style="2" customWidth="1"/>
    <col min="8197" max="8197" width="15.140625" style="2" customWidth="1"/>
    <col min="8198" max="8198" width="5.85546875" style="2" customWidth="1"/>
    <col min="8199" max="8199" width="4.42578125" style="2" customWidth="1"/>
    <col min="8200" max="8201" width="4.28515625" style="2" customWidth="1"/>
    <col min="8202" max="8202" width="5.140625" style="2" customWidth="1"/>
    <col min="8203" max="8203" width="4.5703125" style="2" customWidth="1"/>
    <col min="8204" max="8204" width="4.85546875" style="2" customWidth="1"/>
    <col min="8205" max="8205" width="4.42578125" style="2" customWidth="1"/>
    <col min="8206" max="8206" width="4.5703125" style="2" customWidth="1"/>
    <col min="8207" max="8207" width="5" style="2" customWidth="1"/>
    <col min="8208" max="8208" width="7.28515625" style="2" customWidth="1"/>
    <col min="8209" max="8210" width="7" style="2" customWidth="1"/>
    <col min="8211" max="8211" width="9.140625" style="2" customWidth="1"/>
    <col min="8212" max="8212" width="10.85546875" style="2" customWidth="1"/>
    <col min="8213" max="8217" width="7" style="2" customWidth="1"/>
    <col min="8218" max="8451" width="9.140625" style="2"/>
    <col min="8452" max="8452" width="4.42578125" style="2" customWidth="1"/>
    <col min="8453" max="8453" width="15.140625" style="2" customWidth="1"/>
    <col min="8454" max="8454" width="5.85546875" style="2" customWidth="1"/>
    <col min="8455" max="8455" width="4.42578125" style="2" customWidth="1"/>
    <col min="8456" max="8457" width="4.28515625" style="2" customWidth="1"/>
    <col min="8458" max="8458" width="5.140625" style="2" customWidth="1"/>
    <col min="8459" max="8459" width="4.5703125" style="2" customWidth="1"/>
    <col min="8460" max="8460" width="4.85546875" style="2" customWidth="1"/>
    <col min="8461" max="8461" width="4.42578125" style="2" customWidth="1"/>
    <col min="8462" max="8462" width="4.5703125" style="2" customWidth="1"/>
    <col min="8463" max="8463" width="5" style="2" customWidth="1"/>
    <col min="8464" max="8464" width="7.28515625" style="2" customWidth="1"/>
    <col min="8465" max="8466" width="7" style="2" customWidth="1"/>
    <col min="8467" max="8467" width="9.140625" style="2" customWidth="1"/>
    <col min="8468" max="8468" width="10.85546875" style="2" customWidth="1"/>
    <col min="8469" max="8473" width="7" style="2" customWidth="1"/>
    <col min="8474" max="8707" width="9.140625" style="2"/>
    <col min="8708" max="8708" width="4.42578125" style="2" customWidth="1"/>
    <col min="8709" max="8709" width="15.140625" style="2" customWidth="1"/>
    <col min="8710" max="8710" width="5.85546875" style="2" customWidth="1"/>
    <col min="8711" max="8711" width="4.42578125" style="2" customWidth="1"/>
    <col min="8712" max="8713" width="4.28515625" style="2" customWidth="1"/>
    <col min="8714" max="8714" width="5.140625" style="2" customWidth="1"/>
    <col min="8715" max="8715" width="4.5703125" style="2" customWidth="1"/>
    <col min="8716" max="8716" width="4.85546875" style="2" customWidth="1"/>
    <col min="8717" max="8717" width="4.42578125" style="2" customWidth="1"/>
    <col min="8718" max="8718" width="4.5703125" style="2" customWidth="1"/>
    <col min="8719" max="8719" width="5" style="2" customWidth="1"/>
    <col min="8720" max="8720" width="7.28515625" style="2" customWidth="1"/>
    <col min="8721" max="8722" width="7" style="2" customWidth="1"/>
    <col min="8723" max="8723" width="9.140625" style="2" customWidth="1"/>
    <col min="8724" max="8724" width="10.85546875" style="2" customWidth="1"/>
    <col min="8725" max="8729" width="7" style="2" customWidth="1"/>
    <col min="8730" max="8963" width="9.140625" style="2"/>
    <col min="8964" max="8964" width="4.42578125" style="2" customWidth="1"/>
    <col min="8965" max="8965" width="15.140625" style="2" customWidth="1"/>
    <col min="8966" max="8966" width="5.85546875" style="2" customWidth="1"/>
    <col min="8967" max="8967" width="4.42578125" style="2" customWidth="1"/>
    <col min="8968" max="8969" width="4.28515625" style="2" customWidth="1"/>
    <col min="8970" max="8970" width="5.140625" style="2" customWidth="1"/>
    <col min="8971" max="8971" width="4.5703125" style="2" customWidth="1"/>
    <col min="8972" max="8972" width="4.85546875" style="2" customWidth="1"/>
    <col min="8973" max="8973" width="4.42578125" style="2" customWidth="1"/>
    <col min="8974" max="8974" width="4.5703125" style="2" customWidth="1"/>
    <col min="8975" max="8975" width="5" style="2" customWidth="1"/>
    <col min="8976" max="8976" width="7.28515625" style="2" customWidth="1"/>
    <col min="8977" max="8978" width="7" style="2" customWidth="1"/>
    <col min="8979" max="8979" width="9.140625" style="2" customWidth="1"/>
    <col min="8980" max="8980" width="10.85546875" style="2" customWidth="1"/>
    <col min="8981" max="8985" width="7" style="2" customWidth="1"/>
    <col min="8986" max="9219" width="9.140625" style="2"/>
    <col min="9220" max="9220" width="4.42578125" style="2" customWidth="1"/>
    <col min="9221" max="9221" width="15.140625" style="2" customWidth="1"/>
    <col min="9222" max="9222" width="5.85546875" style="2" customWidth="1"/>
    <col min="9223" max="9223" width="4.42578125" style="2" customWidth="1"/>
    <col min="9224" max="9225" width="4.28515625" style="2" customWidth="1"/>
    <col min="9226" max="9226" width="5.140625" style="2" customWidth="1"/>
    <col min="9227" max="9227" width="4.5703125" style="2" customWidth="1"/>
    <col min="9228" max="9228" width="4.85546875" style="2" customWidth="1"/>
    <col min="9229" max="9229" width="4.42578125" style="2" customWidth="1"/>
    <col min="9230" max="9230" width="4.5703125" style="2" customWidth="1"/>
    <col min="9231" max="9231" width="5" style="2" customWidth="1"/>
    <col min="9232" max="9232" width="7.28515625" style="2" customWidth="1"/>
    <col min="9233" max="9234" width="7" style="2" customWidth="1"/>
    <col min="9235" max="9235" width="9.140625" style="2" customWidth="1"/>
    <col min="9236" max="9236" width="10.85546875" style="2" customWidth="1"/>
    <col min="9237" max="9241" width="7" style="2" customWidth="1"/>
    <col min="9242" max="9475" width="9.140625" style="2"/>
    <col min="9476" max="9476" width="4.42578125" style="2" customWidth="1"/>
    <col min="9477" max="9477" width="15.140625" style="2" customWidth="1"/>
    <col min="9478" max="9478" width="5.85546875" style="2" customWidth="1"/>
    <col min="9479" max="9479" width="4.42578125" style="2" customWidth="1"/>
    <col min="9480" max="9481" width="4.28515625" style="2" customWidth="1"/>
    <col min="9482" max="9482" width="5.140625" style="2" customWidth="1"/>
    <col min="9483" max="9483" width="4.5703125" style="2" customWidth="1"/>
    <col min="9484" max="9484" width="4.85546875" style="2" customWidth="1"/>
    <col min="9485" max="9485" width="4.42578125" style="2" customWidth="1"/>
    <col min="9486" max="9486" width="4.5703125" style="2" customWidth="1"/>
    <col min="9487" max="9487" width="5" style="2" customWidth="1"/>
    <col min="9488" max="9488" width="7.28515625" style="2" customWidth="1"/>
    <col min="9489" max="9490" width="7" style="2" customWidth="1"/>
    <col min="9491" max="9491" width="9.140625" style="2" customWidth="1"/>
    <col min="9492" max="9492" width="10.85546875" style="2" customWidth="1"/>
    <col min="9493" max="9497" width="7" style="2" customWidth="1"/>
    <col min="9498" max="9731" width="9.140625" style="2"/>
    <col min="9732" max="9732" width="4.42578125" style="2" customWidth="1"/>
    <col min="9733" max="9733" width="15.140625" style="2" customWidth="1"/>
    <col min="9734" max="9734" width="5.85546875" style="2" customWidth="1"/>
    <col min="9735" max="9735" width="4.42578125" style="2" customWidth="1"/>
    <col min="9736" max="9737" width="4.28515625" style="2" customWidth="1"/>
    <col min="9738" max="9738" width="5.140625" style="2" customWidth="1"/>
    <col min="9739" max="9739" width="4.5703125" style="2" customWidth="1"/>
    <col min="9740" max="9740" width="4.85546875" style="2" customWidth="1"/>
    <col min="9741" max="9741" width="4.42578125" style="2" customWidth="1"/>
    <col min="9742" max="9742" width="4.5703125" style="2" customWidth="1"/>
    <col min="9743" max="9743" width="5" style="2" customWidth="1"/>
    <col min="9744" max="9744" width="7.28515625" style="2" customWidth="1"/>
    <col min="9745" max="9746" width="7" style="2" customWidth="1"/>
    <col min="9747" max="9747" width="9.140625" style="2" customWidth="1"/>
    <col min="9748" max="9748" width="10.85546875" style="2" customWidth="1"/>
    <col min="9749" max="9753" width="7" style="2" customWidth="1"/>
    <col min="9754" max="9987" width="9.140625" style="2"/>
    <col min="9988" max="9988" width="4.42578125" style="2" customWidth="1"/>
    <col min="9989" max="9989" width="15.140625" style="2" customWidth="1"/>
    <col min="9990" max="9990" width="5.85546875" style="2" customWidth="1"/>
    <col min="9991" max="9991" width="4.42578125" style="2" customWidth="1"/>
    <col min="9992" max="9993" width="4.28515625" style="2" customWidth="1"/>
    <col min="9994" max="9994" width="5.140625" style="2" customWidth="1"/>
    <col min="9995" max="9995" width="4.5703125" style="2" customWidth="1"/>
    <col min="9996" max="9996" width="4.85546875" style="2" customWidth="1"/>
    <col min="9997" max="9997" width="4.42578125" style="2" customWidth="1"/>
    <col min="9998" max="9998" width="4.5703125" style="2" customWidth="1"/>
    <col min="9999" max="9999" width="5" style="2" customWidth="1"/>
    <col min="10000" max="10000" width="7.28515625" style="2" customWidth="1"/>
    <col min="10001" max="10002" width="7" style="2" customWidth="1"/>
    <col min="10003" max="10003" width="9.140625" style="2" customWidth="1"/>
    <col min="10004" max="10004" width="10.85546875" style="2" customWidth="1"/>
    <col min="10005" max="10009" width="7" style="2" customWidth="1"/>
    <col min="10010" max="10243" width="9.140625" style="2"/>
    <col min="10244" max="10244" width="4.42578125" style="2" customWidth="1"/>
    <col min="10245" max="10245" width="15.140625" style="2" customWidth="1"/>
    <col min="10246" max="10246" width="5.85546875" style="2" customWidth="1"/>
    <col min="10247" max="10247" width="4.42578125" style="2" customWidth="1"/>
    <col min="10248" max="10249" width="4.28515625" style="2" customWidth="1"/>
    <col min="10250" max="10250" width="5.140625" style="2" customWidth="1"/>
    <col min="10251" max="10251" width="4.5703125" style="2" customWidth="1"/>
    <col min="10252" max="10252" width="4.85546875" style="2" customWidth="1"/>
    <col min="10253" max="10253" width="4.42578125" style="2" customWidth="1"/>
    <col min="10254" max="10254" width="4.5703125" style="2" customWidth="1"/>
    <col min="10255" max="10255" width="5" style="2" customWidth="1"/>
    <col min="10256" max="10256" width="7.28515625" style="2" customWidth="1"/>
    <col min="10257" max="10258" width="7" style="2" customWidth="1"/>
    <col min="10259" max="10259" width="9.140625" style="2" customWidth="1"/>
    <col min="10260" max="10260" width="10.85546875" style="2" customWidth="1"/>
    <col min="10261" max="10265" width="7" style="2" customWidth="1"/>
    <col min="10266" max="10499" width="9.140625" style="2"/>
    <col min="10500" max="10500" width="4.42578125" style="2" customWidth="1"/>
    <col min="10501" max="10501" width="15.140625" style="2" customWidth="1"/>
    <col min="10502" max="10502" width="5.85546875" style="2" customWidth="1"/>
    <col min="10503" max="10503" width="4.42578125" style="2" customWidth="1"/>
    <col min="10504" max="10505" width="4.28515625" style="2" customWidth="1"/>
    <col min="10506" max="10506" width="5.140625" style="2" customWidth="1"/>
    <col min="10507" max="10507" width="4.5703125" style="2" customWidth="1"/>
    <col min="10508" max="10508" width="4.85546875" style="2" customWidth="1"/>
    <col min="10509" max="10509" width="4.42578125" style="2" customWidth="1"/>
    <col min="10510" max="10510" width="4.5703125" style="2" customWidth="1"/>
    <col min="10511" max="10511" width="5" style="2" customWidth="1"/>
    <col min="10512" max="10512" width="7.28515625" style="2" customWidth="1"/>
    <col min="10513" max="10514" width="7" style="2" customWidth="1"/>
    <col min="10515" max="10515" width="9.140625" style="2" customWidth="1"/>
    <col min="10516" max="10516" width="10.85546875" style="2" customWidth="1"/>
    <col min="10517" max="10521" width="7" style="2" customWidth="1"/>
    <col min="10522" max="10755" width="9.140625" style="2"/>
    <col min="10756" max="10756" width="4.42578125" style="2" customWidth="1"/>
    <col min="10757" max="10757" width="15.140625" style="2" customWidth="1"/>
    <col min="10758" max="10758" width="5.85546875" style="2" customWidth="1"/>
    <col min="10759" max="10759" width="4.42578125" style="2" customWidth="1"/>
    <col min="10760" max="10761" width="4.28515625" style="2" customWidth="1"/>
    <col min="10762" max="10762" width="5.140625" style="2" customWidth="1"/>
    <col min="10763" max="10763" width="4.5703125" style="2" customWidth="1"/>
    <col min="10764" max="10764" width="4.85546875" style="2" customWidth="1"/>
    <col min="10765" max="10765" width="4.42578125" style="2" customWidth="1"/>
    <col min="10766" max="10766" width="4.5703125" style="2" customWidth="1"/>
    <col min="10767" max="10767" width="5" style="2" customWidth="1"/>
    <col min="10768" max="10768" width="7.28515625" style="2" customWidth="1"/>
    <col min="10769" max="10770" width="7" style="2" customWidth="1"/>
    <col min="10771" max="10771" width="9.140625" style="2" customWidth="1"/>
    <col min="10772" max="10772" width="10.85546875" style="2" customWidth="1"/>
    <col min="10773" max="10777" width="7" style="2" customWidth="1"/>
    <col min="10778" max="11011" width="9.140625" style="2"/>
    <col min="11012" max="11012" width="4.42578125" style="2" customWidth="1"/>
    <col min="11013" max="11013" width="15.140625" style="2" customWidth="1"/>
    <col min="11014" max="11014" width="5.85546875" style="2" customWidth="1"/>
    <col min="11015" max="11015" width="4.42578125" style="2" customWidth="1"/>
    <col min="11016" max="11017" width="4.28515625" style="2" customWidth="1"/>
    <col min="11018" max="11018" width="5.140625" style="2" customWidth="1"/>
    <col min="11019" max="11019" width="4.5703125" style="2" customWidth="1"/>
    <col min="11020" max="11020" width="4.85546875" style="2" customWidth="1"/>
    <col min="11021" max="11021" width="4.42578125" style="2" customWidth="1"/>
    <col min="11022" max="11022" width="4.5703125" style="2" customWidth="1"/>
    <col min="11023" max="11023" width="5" style="2" customWidth="1"/>
    <col min="11024" max="11024" width="7.28515625" style="2" customWidth="1"/>
    <col min="11025" max="11026" width="7" style="2" customWidth="1"/>
    <col min="11027" max="11027" width="9.140625" style="2" customWidth="1"/>
    <col min="11028" max="11028" width="10.85546875" style="2" customWidth="1"/>
    <col min="11029" max="11033" width="7" style="2" customWidth="1"/>
    <col min="11034" max="11267" width="9.140625" style="2"/>
    <col min="11268" max="11268" width="4.42578125" style="2" customWidth="1"/>
    <col min="11269" max="11269" width="15.140625" style="2" customWidth="1"/>
    <col min="11270" max="11270" width="5.85546875" style="2" customWidth="1"/>
    <col min="11271" max="11271" width="4.42578125" style="2" customWidth="1"/>
    <col min="11272" max="11273" width="4.28515625" style="2" customWidth="1"/>
    <col min="11274" max="11274" width="5.140625" style="2" customWidth="1"/>
    <col min="11275" max="11275" width="4.5703125" style="2" customWidth="1"/>
    <col min="11276" max="11276" width="4.85546875" style="2" customWidth="1"/>
    <col min="11277" max="11277" width="4.42578125" style="2" customWidth="1"/>
    <col min="11278" max="11278" width="4.5703125" style="2" customWidth="1"/>
    <col min="11279" max="11279" width="5" style="2" customWidth="1"/>
    <col min="11280" max="11280" width="7.28515625" style="2" customWidth="1"/>
    <col min="11281" max="11282" width="7" style="2" customWidth="1"/>
    <col min="11283" max="11283" width="9.140625" style="2" customWidth="1"/>
    <col min="11284" max="11284" width="10.85546875" style="2" customWidth="1"/>
    <col min="11285" max="11289" width="7" style="2" customWidth="1"/>
    <col min="11290" max="11523" width="9.140625" style="2"/>
    <col min="11524" max="11524" width="4.42578125" style="2" customWidth="1"/>
    <col min="11525" max="11525" width="15.140625" style="2" customWidth="1"/>
    <col min="11526" max="11526" width="5.85546875" style="2" customWidth="1"/>
    <col min="11527" max="11527" width="4.42578125" style="2" customWidth="1"/>
    <col min="11528" max="11529" width="4.28515625" style="2" customWidth="1"/>
    <col min="11530" max="11530" width="5.140625" style="2" customWidth="1"/>
    <col min="11531" max="11531" width="4.5703125" style="2" customWidth="1"/>
    <col min="11532" max="11532" width="4.85546875" style="2" customWidth="1"/>
    <col min="11533" max="11533" width="4.42578125" style="2" customWidth="1"/>
    <col min="11534" max="11534" width="4.5703125" style="2" customWidth="1"/>
    <col min="11535" max="11535" width="5" style="2" customWidth="1"/>
    <col min="11536" max="11536" width="7.28515625" style="2" customWidth="1"/>
    <col min="11537" max="11538" width="7" style="2" customWidth="1"/>
    <col min="11539" max="11539" width="9.140625" style="2" customWidth="1"/>
    <col min="11540" max="11540" width="10.85546875" style="2" customWidth="1"/>
    <col min="11541" max="11545" width="7" style="2" customWidth="1"/>
    <col min="11546" max="11779" width="9.140625" style="2"/>
    <col min="11780" max="11780" width="4.42578125" style="2" customWidth="1"/>
    <col min="11781" max="11781" width="15.140625" style="2" customWidth="1"/>
    <col min="11782" max="11782" width="5.85546875" style="2" customWidth="1"/>
    <col min="11783" max="11783" width="4.42578125" style="2" customWidth="1"/>
    <col min="11784" max="11785" width="4.28515625" style="2" customWidth="1"/>
    <col min="11786" max="11786" width="5.140625" style="2" customWidth="1"/>
    <col min="11787" max="11787" width="4.5703125" style="2" customWidth="1"/>
    <col min="11788" max="11788" width="4.85546875" style="2" customWidth="1"/>
    <col min="11789" max="11789" width="4.42578125" style="2" customWidth="1"/>
    <col min="11790" max="11790" width="4.5703125" style="2" customWidth="1"/>
    <col min="11791" max="11791" width="5" style="2" customWidth="1"/>
    <col min="11792" max="11792" width="7.28515625" style="2" customWidth="1"/>
    <col min="11793" max="11794" width="7" style="2" customWidth="1"/>
    <col min="11795" max="11795" width="9.140625" style="2" customWidth="1"/>
    <col min="11796" max="11796" width="10.85546875" style="2" customWidth="1"/>
    <col min="11797" max="11801" width="7" style="2" customWidth="1"/>
    <col min="11802" max="12035" width="9.140625" style="2"/>
    <col min="12036" max="12036" width="4.42578125" style="2" customWidth="1"/>
    <col min="12037" max="12037" width="15.140625" style="2" customWidth="1"/>
    <col min="12038" max="12038" width="5.85546875" style="2" customWidth="1"/>
    <col min="12039" max="12039" width="4.42578125" style="2" customWidth="1"/>
    <col min="12040" max="12041" width="4.28515625" style="2" customWidth="1"/>
    <col min="12042" max="12042" width="5.140625" style="2" customWidth="1"/>
    <col min="12043" max="12043" width="4.5703125" style="2" customWidth="1"/>
    <col min="12044" max="12044" width="4.85546875" style="2" customWidth="1"/>
    <col min="12045" max="12045" width="4.42578125" style="2" customWidth="1"/>
    <col min="12046" max="12046" width="4.5703125" style="2" customWidth="1"/>
    <col min="12047" max="12047" width="5" style="2" customWidth="1"/>
    <col min="12048" max="12048" width="7.28515625" style="2" customWidth="1"/>
    <col min="12049" max="12050" width="7" style="2" customWidth="1"/>
    <col min="12051" max="12051" width="9.140625" style="2" customWidth="1"/>
    <col min="12052" max="12052" width="10.85546875" style="2" customWidth="1"/>
    <col min="12053" max="12057" width="7" style="2" customWidth="1"/>
    <col min="12058" max="12291" width="9.140625" style="2"/>
    <col min="12292" max="12292" width="4.42578125" style="2" customWidth="1"/>
    <col min="12293" max="12293" width="15.140625" style="2" customWidth="1"/>
    <col min="12294" max="12294" width="5.85546875" style="2" customWidth="1"/>
    <col min="12295" max="12295" width="4.42578125" style="2" customWidth="1"/>
    <col min="12296" max="12297" width="4.28515625" style="2" customWidth="1"/>
    <col min="12298" max="12298" width="5.140625" style="2" customWidth="1"/>
    <col min="12299" max="12299" width="4.5703125" style="2" customWidth="1"/>
    <col min="12300" max="12300" width="4.85546875" style="2" customWidth="1"/>
    <col min="12301" max="12301" width="4.42578125" style="2" customWidth="1"/>
    <col min="12302" max="12302" width="4.5703125" style="2" customWidth="1"/>
    <col min="12303" max="12303" width="5" style="2" customWidth="1"/>
    <col min="12304" max="12304" width="7.28515625" style="2" customWidth="1"/>
    <col min="12305" max="12306" width="7" style="2" customWidth="1"/>
    <col min="12307" max="12307" width="9.140625" style="2" customWidth="1"/>
    <col min="12308" max="12308" width="10.85546875" style="2" customWidth="1"/>
    <col min="12309" max="12313" width="7" style="2" customWidth="1"/>
    <col min="12314" max="12547" width="9.140625" style="2"/>
    <col min="12548" max="12548" width="4.42578125" style="2" customWidth="1"/>
    <col min="12549" max="12549" width="15.140625" style="2" customWidth="1"/>
    <col min="12550" max="12550" width="5.85546875" style="2" customWidth="1"/>
    <col min="12551" max="12551" width="4.42578125" style="2" customWidth="1"/>
    <col min="12552" max="12553" width="4.28515625" style="2" customWidth="1"/>
    <col min="12554" max="12554" width="5.140625" style="2" customWidth="1"/>
    <col min="12555" max="12555" width="4.5703125" style="2" customWidth="1"/>
    <col min="12556" max="12556" width="4.85546875" style="2" customWidth="1"/>
    <col min="12557" max="12557" width="4.42578125" style="2" customWidth="1"/>
    <col min="12558" max="12558" width="4.5703125" style="2" customWidth="1"/>
    <col min="12559" max="12559" width="5" style="2" customWidth="1"/>
    <col min="12560" max="12560" width="7.28515625" style="2" customWidth="1"/>
    <col min="12561" max="12562" width="7" style="2" customWidth="1"/>
    <col min="12563" max="12563" width="9.140625" style="2" customWidth="1"/>
    <col min="12564" max="12564" width="10.85546875" style="2" customWidth="1"/>
    <col min="12565" max="12569" width="7" style="2" customWidth="1"/>
    <col min="12570" max="12803" width="9.140625" style="2"/>
    <col min="12804" max="12804" width="4.42578125" style="2" customWidth="1"/>
    <col min="12805" max="12805" width="15.140625" style="2" customWidth="1"/>
    <col min="12806" max="12806" width="5.85546875" style="2" customWidth="1"/>
    <col min="12807" max="12807" width="4.42578125" style="2" customWidth="1"/>
    <col min="12808" max="12809" width="4.28515625" style="2" customWidth="1"/>
    <col min="12810" max="12810" width="5.140625" style="2" customWidth="1"/>
    <col min="12811" max="12811" width="4.5703125" style="2" customWidth="1"/>
    <col min="12812" max="12812" width="4.85546875" style="2" customWidth="1"/>
    <col min="12813" max="12813" width="4.42578125" style="2" customWidth="1"/>
    <col min="12814" max="12814" width="4.5703125" style="2" customWidth="1"/>
    <col min="12815" max="12815" width="5" style="2" customWidth="1"/>
    <col min="12816" max="12816" width="7.28515625" style="2" customWidth="1"/>
    <col min="12817" max="12818" width="7" style="2" customWidth="1"/>
    <col min="12819" max="12819" width="9.140625" style="2" customWidth="1"/>
    <col min="12820" max="12820" width="10.85546875" style="2" customWidth="1"/>
    <col min="12821" max="12825" width="7" style="2" customWidth="1"/>
    <col min="12826" max="13059" width="9.140625" style="2"/>
    <col min="13060" max="13060" width="4.42578125" style="2" customWidth="1"/>
    <col min="13061" max="13061" width="15.140625" style="2" customWidth="1"/>
    <col min="13062" max="13062" width="5.85546875" style="2" customWidth="1"/>
    <col min="13063" max="13063" width="4.42578125" style="2" customWidth="1"/>
    <col min="13064" max="13065" width="4.28515625" style="2" customWidth="1"/>
    <col min="13066" max="13066" width="5.140625" style="2" customWidth="1"/>
    <col min="13067" max="13067" width="4.5703125" style="2" customWidth="1"/>
    <col min="13068" max="13068" width="4.85546875" style="2" customWidth="1"/>
    <col min="13069" max="13069" width="4.42578125" style="2" customWidth="1"/>
    <col min="13070" max="13070" width="4.5703125" style="2" customWidth="1"/>
    <col min="13071" max="13071" width="5" style="2" customWidth="1"/>
    <col min="13072" max="13072" width="7.28515625" style="2" customWidth="1"/>
    <col min="13073" max="13074" width="7" style="2" customWidth="1"/>
    <col min="13075" max="13075" width="9.140625" style="2" customWidth="1"/>
    <col min="13076" max="13076" width="10.85546875" style="2" customWidth="1"/>
    <col min="13077" max="13081" width="7" style="2" customWidth="1"/>
    <col min="13082" max="13315" width="9.140625" style="2"/>
    <col min="13316" max="13316" width="4.42578125" style="2" customWidth="1"/>
    <col min="13317" max="13317" width="15.140625" style="2" customWidth="1"/>
    <col min="13318" max="13318" width="5.85546875" style="2" customWidth="1"/>
    <col min="13319" max="13319" width="4.42578125" style="2" customWidth="1"/>
    <col min="13320" max="13321" width="4.28515625" style="2" customWidth="1"/>
    <col min="13322" max="13322" width="5.140625" style="2" customWidth="1"/>
    <col min="13323" max="13323" width="4.5703125" style="2" customWidth="1"/>
    <col min="13324" max="13324" width="4.85546875" style="2" customWidth="1"/>
    <col min="13325" max="13325" width="4.42578125" style="2" customWidth="1"/>
    <col min="13326" max="13326" width="4.5703125" style="2" customWidth="1"/>
    <col min="13327" max="13327" width="5" style="2" customWidth="1"/>
    <col min="13328" max="13328" width="7.28515625" style="2" customWidth="1"/>
    <col min="13329" max="13330" width="7" style="2" customWidth="1"/>
    <col min="13331" max="13331" width="9.140625" style="2" customWidth="1"/>
    <col min="13332" max="13332" width="10.85546875" style="2" customWidth="1"/>
    <col min="13333" max="13337" width="7" style="2" customWidth="1"/>
    <col min="13338" max="13571" width="9.140625" style="2"/>
    <col min="13572" max="13572" width="4.42578125" style="2" customWidth="1"/>
    <col min="13573" max="13573" width="15.140625" style="2" customWidth="1"/>
    <col min="13574" max="13574" width="5.85546875" style="2" customWidth="1"/>
    <col min="13575" max="13575" width="4.42578125" style="2" customWidth="1"/>
    <col min="13576" max="13577" width="4.28515625" style="2" customWidth="1"/>
    <col min="13578" max="13578" width="5.140625" style="2" customWidth="1"/>
    <col min="13579" max="13579" width="4.5703125" style="2" customWidth="1"/>
    <col min="13580" max="13580" width="4.85546875" style="2" customWidth="1"/>
    <col min="13581" max="13581" width="4.42578125" style="2" customWidth="1"/>
    <col min="13582" max="13582" width="4.5703125" style="2" customWidth="1"/>
    <col min="13583" max="13583" width="5" style="2" customWidth="1"/>
    <col min="13584" max="13584" width="7.28515625" style="2" customWidth="1"/>
    <col min="13585" max="13586" width="7" style="2" customWidth="1"/>
    <col min="13587" max="13587" width="9.140625" style="2" customWidth="1"/>
    <col min="13588" max="13588" width="10.85546875" style="2" customWidth="1"/>
    <col min="13589" max="13593" width="7" style="2" customWidth="1"/>
    <col min="13594" max="13827" width="9.140625" style="2"/>
    <col min="13828" max="13828" width="4.42578125" style="2" customWidth="1"/>
    <col min="13829" max="13829" width="15.140625" style="2" customWidth="1"/>
    <col min="13830" max="13830" width="5.85546875" style="2" customWidth="1"/>
    <col min="13831" max="13831" width="4.42578125" style="2" customWidth="1"/>
    <col min="13832" max="13833" width="4.28515625" style="2" customWidth="1"/>
    <col min="13834" max="13834" width="5.140625" style="2" customWidth="1"/>
    <col min="13835" max="13835" width="4.5703125" style="2" customWidth="1"/>
    <col min="13836" max="13836" width="4.85546875" style="2" customWidth="1"/>
    <col min="13837" max="13837" width="4.42578125" style="2" customWidth="1"/>
    <col min="13838" max="13838" width="4.5703125" style="2" customWidth="1"/>
    <col min="13839" max="13839" width="5" style="2" customWidth="1"/>
    <col min="13840" max="13840" width="7.28515625" style="2" customWidth="1"/>
    <col min="13841" max="13842" width="7" style="2" customWidth="1"/>
    <col min="13843" max="13843" width="9.140625" style="2" customWidth="1"/>
    <col min="13844" max="13844" width="10.85546875" style="2" customWidth="1"/>
    <col min="13845" max="13849" width="7" style="2" customWidth="1"/>
    <col min="13850" max="14083" width="9.140625" style="2"/>
    <col min="14084" max="14084" width="4.42578125" style="2" customWidth="1"/>
    <col min="14085" max="14085" width="15.140625" style="2" customWidth="1"/>
    <col min="14086" max="14086" width="5.85546875" style="2" customWidth="1"/>
    <col min="14087" max="14087" width="4.42578125" style="2" customWidth="1"/>
    <col min="14088" max="14089" width="4.28515625" style="2" customWidth="1"/>
    <col min="14090" max="14090" width="5.140625" style="2" customWidth="1"/>
    <col min="14091" max="14091" width="4.5703125" style="2" customWidth="1"/>
    <col min="14092" max="14092" width="4.85546875" style="2" customWidth="1"/>
    <col min="14093" max="14093" width="4.42578125" style="2" customWidth="1"/>
    <col min="14094" max="14094" width="4.5703125" style="2" customWidth="1"/>
    <col min="14095" max="14095" width="5" style="2" customWidth="1"/>
    <col min="14096" max="14096" width="7.28515625" style="2" customWidth="1"/>
    <col min="14097" max="14098" width="7" style="2" customWidth="1"/>
    <col min="14099" max="14099" width="9.140625" style="2" customWidth="1"/>
    <col min="14100" max="14100" width="10.85546875" style="2" customWidth="1"/>
    <col min="14101" max="14105" width="7" style="2" customWidth="1"/>
    <col min="14106" max="14339" width="9.140625" style="2"/>
    <col min="14340" max="14340" width="4.42578125" style="2" customWidth="1"/>
    <col min="14341" max="14341" width="15.140625" style="2" customWidth="1"/>
    <col min="14342" max="14342" width="5.85546875" style="2" customWidth="1"/>
    <col min="14343" max="14343" width="4.42578125" style="2" customWidth="1"/>
    <col min="14344" max="14345" width="4.28515625" style="2" customWidth="1"/>
    <col min="14346" max="14346" width="5.140625" style="2" customWidth="1"/>
    <col min="14347" max="14347" width="4.5703125" style="2" customWidth="1"/>
    <col min="14348" max="14348" width="4.85546875" style="2" customWidth="1"/>
    <col min="14349" max="14349" width="4.42578125" style="2" customWidth="1"/>
    <col min="14350" max="14350" width="4.5703125" style="2" customWidth="1"/>
    <col min="14351" max="14351" width="5" style="2" customWidth="1"/>
    <col min="14352" max="14352" width="7.28515625" style="2" customWidth="1"/>
    <col min="14353" max="14354" width="7" style="2" customWidth="1"/>
    <col min="14355" max="14355" width="9.140625" style="2" customWidth="1"/>
    <col min="14356" max="14356" width="10.85546875" style="2" customWidth="1"/>
    <col min="14357" max="14361" width="7" style="2" customWidth="1"/>
    <col min="14362" max="14595" width="9.140625" style="2"/>
    <col min="14596" max="14596" width="4.42578125" style="2" customWidth="1"/>
    <col min="14597" max="14597" width="15.140625" style="2" customWidth="1"/>
    <col min="14598" max="14598" width="5.85546875" style="2" customWidth="1"/>
    <col min="14599" max="14599" width="4.42578125" style="2" customWidth="1"/>
    <col min="14600" max="14601" width="4.28515625" style="2" customWidth="1"/>
    <col min="14602" max="14602" width="5.140625" style="2" customWidth="1"/>
    <col min="14603" max="14603" width="4.5703125" style="2" customWidth="1"/>
    <col min="14604" max="14604" width="4.85546875" style="2" customWidth="1"/>
    <col min="14605" max="14605" width="4.42578125" style="2" customWidth="1"/>
    <col min="14606" max="14606" width="4.5703125" style="2" customWidth="1"/>
    <col min="14607" max="14607" width="5" style="2" customWidth="1"/>
    <col min="14608" max="14608" width="7.28515625" style="2" customWidth="1"/>
    <col min="14609" max="14610" width="7" style="2" customWidth="1"/>
    <col min="14611" max="14611" width="9.140625" style="2" customWidth="1"/>
    <col min="14612" max="14612" width="10.85546875" style="2" customWidth="1"/>
    <col min="14613" max="14617" width="7" style="2" customWidth="1"/>
    <col min="14618" max="14851" width="9.140625" style="2"/>
    <col min="14852" max="14852" width="4.42578125" style="2" customWidth="1"/>
    <col min="14853" max="14853" width="15.140625" style="2" customWidth="1"/>
    <col min="14854" max="14854" width="5.85546875" style="2" customWidth="1"/>
    <col min="14855" max="14855" width="4.42578125" style="2" customWidth="1"/>
    <col min="14856" max="14857" width="4.28515625" style="2" customWidth="1"/>
    <col min="14858" max="14858" width="5.140625" style="2" customWidth="1"/>
    <col min="14859" max="14859" width="4.5703125" style="2" customWidth="1"/>
    <col min="14860" max="14860" width="4.85546875" style="2" customWidth="1"/>
    <col min="14861" max="14861" width="4.42578125" style="2" customWidth="1"/>
    <col min="14862" max="14862" width="4.5703125" style="2" customWidth="1"/>
    <col min="14863" max="14863" width="5" style="2" customWidth="1"/>
    <col min="14864" max="14864" width="7.28515625" style="2" customWidth="1"/>
    <col min="14865" max="14866" width="7" style="2" customWidth="1"/>
    <col min="14867" max="14867" width="9.140625" style="2" customWidth="1"/>
    <col min="14868" max="14868" width="10.85546875" style="2" customWidth="1"/>
    <col min="14869" max="14873" width="7" style="2" customWidth="1"/>
    <col min="14874" max="15107" width="9.140625" style="2"/>
    <col min="15108" max="15108" width="4.42578125" style="2" customWidth="1"/>
    <col min="15109" max="15109" width="15.140625" style="2" customWidth="1"/>
    <col min="15110" max="15110" width="5.85546875" style="2" customWidth="1"/>
    <col min="15111" max="15111" width="4.42578125" style="2" customWidth="1"/>
    <col min="15112" max="15113" width="4.28515625" style="2" customWidth="1"/>
    <col min="15114" max="15114" width="5.140625" style="2" customWidth="1"/>
    <col min="15115" max="15115" width="4.5703125" style="2" customWidth="1"/>
    <col min="15116" max="15116" width="4.85546875" style="2" customWidth="1"/>
    <col min="15117" max="15117" width="4.42578125" style="2" customWidth="1"/>
    <col min="15118" max="15118" width="4.5703125" style="2" customWidth="1"/>
    <col min="15119" max="15119" width="5" style="2" customWidth="1"/>
    <col min="15120" max="15120" width="7.28515625" style="2" customWidth="1"/>
    <col min="15121" max="15122" width="7" style="2" customWidth="1"/>
    <col min="15123" max="15123" width="9.140625" style="2" customWidth="1"/>
    <col min="15124" max="15124" width="10.85546875" style="2" customWidth="1"/>
    <col min="15125" max="15129" width="7" style="2" customWidth="1"/>
    <col min="15130" max="15363" width="9.140625" style="2"/>
    <col min="15364" max="15364" width="4.42578125" style="2" customWidth="1"/>
    <col min="15365" max="15365" width="15.140625" style="2" customWidth="1"/>
    <col min="15366" max="15366" width="5.85546875" style="2" customWidth="1"/>
    <col min="15367" max="15367" width="4.42578125" style="2" customWidth="1"/>
    <col min="15368" max="15369" width="4.28515625" style="2" customWidth="1"/>
    <col min="15370" max="15370" width="5.140625" style="2" customWidth="1"/>
    <col min="15371" max="15371" width="4.5703125" style="2" customWidth="1"/>
    <col min="15372" max="15372" width="4.85546875" style="2" customWidth="1"/>
    <col min="15373" max="15373" width="4.42578125" style="2" customWidth="1"/>
    <col min="15374" max="15374" width="4.5703125" style="2" customWidth="1"/>
    <col min="15375" max="15375" width="5" style="2" customWidth="1"/>
    <col min="15376" max="15376" width="7.28515625" style="2" customWidth="1"/>
    <col min="15377" max="15378" width="7" style="2" customWidth="1"/>
    <col min="15379" max="15379" width="9.140625" style="2" customWidth="1"/>
    <col min="15380" max="15380" width="10.85546875" style="2" customWidth="1"/>
    <col min="15381" max="15385" width="7" style="2" customWidth="1"/>
    <col min="15386" max="15619" width="9.140625" style="2"/>
    <col min="15620" max="15620" width="4.42578125" style="2" customWidth="1"/>
    <col min="15621" max="15621" width="15.140625" style="2" customWidth="1"/>
    <col min="15622" max="15622" width="5.85546875" style="2" customWidth="1"/>
    <col min="15623" max="15623" width="4.42578125" style="2" customWidth="1"/>
    <col min="15624" max="15625" width="4.28515625" style="2" customWidth="1"/>
    <col min="15626" max="15626" width="5.140625" style="2" customWidth="1"/>
    <col min="15627" max="15627" width="4.5703125" style="2" customWidth="1"/>
    <col min="15628" max="15628" width="4.85546875" style="2" customWidth="1"/>
    <col min="15629" max="15629" width="4.42578125" style="2" customWidth="1"/>
    <col min="15630" max="15630" width="4.5703125" style="2" customWidth="1"/>
    <col min="15631" max="15631" width="5" style="2" customWidth="1"/>
    <col min="15632" max="15632" width="7.28515625" style="2" customWidth="1"/>
    <col min="15633" max="15634" width="7" style="2" customWidth="1"/>
    <col min="15635" max="15635" width="9.140625" style="2" customWidth="1"/>
    <col min="15636" max="15636" width="10.85546875" style="2" customWidth="1"/>
    <col min="15637" max="15641" width="7" style="2" customWidth="1"/>
    <col min="15642" max="15875" width="9.140625" style="2"/>
    <col min="15876" max="15876" width="4.42578125" style="2" customWidth="1"/>
    <col min="15877" max="15877" width="15.140625" style="2" customWidth="1"/>
    <col min="15878" max="15878" width="5.85546875" style="2" customWidth="1"/>
    <col min="15879" max="15879" width="4.42578125" style="2" customWidth="1"/>
    <col min="15880" max="15881" width="4.28515625" style="2" customWidth="1"/>
    <col min="15882" max="15882" width="5.140625" style="2" customWidth="1"/>
    <col min="15883" max="15883" width="4.5703125" style="2" customWidth="1"/>
    <col min="15884" max="15884" width="4.85546875" style="2" customWidth="1"/>
    <col min="15885" max="15885" width="4.42578125" style="2" customWidth="1"/>
    <col min="15886" max="15886" width="4.5703125" style="2" customWidth="1"/>
    <col min="15887" max="15887" width="5" style="2" customWidth="1"/>
    <col min="15888" max="15888" width="7.28515625" style="2" customWidth="1"/>
    <col min="15889" max="15890" width="7" style="2" customWidth="1"/>
    <col min="15891" max="15891" width="9.140625" style="2" customWidth="1"/>
    <col min="15892" max="15892" width="10.85546875" style="2" customWidth="1"/>
    <col min="15893" max="15897" width="7" style="2" customWidth="1"/>
    <col min="15898" max="16131" width="9.140625" style="2"/>
    <col min="16132" max="16132" width="4.42578125" style="2" customWidth="1"/>
    <col min="16133" max="16133" width="15.140625" style="2" customWidth="1"/>
    <col min="16134" max="16134" width="5.85546875" style="2" customWidth="1"/>
    <col min="16135" max="16135" width="4.42578125" style="2" customWidth="1"/>
    <col min="16136" max="16137" width="4.28515625" style="2" customWidth="1"/>
    <col min="16138" max="16138" width="5.140625" style="2" customWidth="1"/>
    <col min="16139" max="16139" width="4.5703125" style="2" customWidth="1"/>
    <col min="16140" max="16140" width="4.85546875" style="2" customWidth="1"/>
    <col min="16141" max="16141" width="4.42578125" style="2" customWidth="1"/>
    <col min="16142" max="16142" width="4.5703125" style="2" customWidth="1"/>
    <col min="16143" max="16143" width="5" style="2" customWidth="1"/>
    <col min="16144" max="16144" width="7.28515625" style="2" customWidth="1"/>
    <col min="16145" max="16146" width="7" style="2" customWidth="1"/>
    <col min="16147" max="16147" width="9.140625" style="2" customWidth="1"/>
    <col min="16148" max="16148" width="10.85546875" style="2" customWidth="1"/>
    <col min="16149" max="16153" width="7" style="2" customWidth="1"/>
    <col min="16154" max="16384" width="9.140625" style="2"/>
  </cols>
  <sheetData>
    <row r="2" spans="1:28">
      <c r="A2" s="51" t="s">
        <v>0</v>
      </c>
      <c r="B2" s="54" t="s">
        <v>1</v>
      </c>
      <c r="C2" s="54" t="s">
        <v>2</v>
      </c>
      <c r="D2" s="54" t="s">
        <v>3</v>
      </c>
      <c r="E2" s="51" t="s">
        <v>4</v>
      </c>
      <c r="F2" s="57" t="s">
        <v>5</v>
      </c>
      <c r="G2" s="47" t="s">
        <v>6</v>
      </c>
      <c r="H2" s="47"/>
      <c r="I2" s="47"/>
      <c r="J2" s="47"/>
      <c r="K2" s="47"/>
      <c r="L2" s="47"/>
      <c r="M2" s="47"/>
      <c r="N2" s="47"/>
      <c r="O2" s="47"/>
      <c r="P2" s="47"/>
      <c r="Q2" s="48" t="s">
        <v>7</v>
      </c>
      <c r="R2" s="49"/>
      <c r="S2" s="49"/>
      <c r="T2" s="49"/>
      <c r="U2" s="49"/>
      <c r="V2" s="49"/>
      <c r="W2" s="49"/>
      <c r="X2" s="49"/>
      <c r="Y2" s="49"/>
      <c r="Z2" s="41"/>
    </row>
    <row r="3" spans="1:28" ht="31.5" customHeight="1">
      <c r="A3" s="52"/>
      <c r="B3" s="55"/>
      <c r="C3" s="55"/>
      <c r="D3" s="55"/>
      <c r="E3" s="52"/>
      <c r="F3" s="58"/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4" t="s">
        <v>16</v>
      </c>
      <c r="P3" s="5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7" t="s">
        <v>26</v>
      </c>
      <c r="Z3" s="6"/>
    </row>
    <row r="4" spans="1:28">
      <c r="A4" s="53"/>
      <c r="B4" s="56"/>
      <c r="C4" s="56"/>
      <c r="D4" s="56"/>
      <c r="E4" s="52"/>
      <c r="F4" s="59"/>
      <c r="G4" s="8">
        <v>1</v>
      </c>
      <c r="H4" s="8">
        <v>1</v>
      </c>
      <c r="I4" s="8">
        <v>1.5</v>
      </c>
      <c r="J4" s="8">
        <v>1.5</v>
      </c>
      <c r="K4" s="8">
        <v>1.5</v>
      </c>
      <c r="L4" s="8">
        <v>1</v>
      </c>
      <c r="M4" s="8">
        <v>1</v>
      </c>
      <c r="N4" s="8">
        <v>2</v>
      </c>
      <c r="O4" s="9">
        <f t="shared" ref="O4:O9" si="0">SUM(G4:N4)</f>
        <v>10.5</v>
      </c>
      <c r="P4" s="9" t="str">
        <f>IF(O4&gt;=7.5,"выс",IF(O4&lt;=4,"низ","сред"))</f>
        <v>выс</v>
      </c>
      <c r="Q4" s="10" t="s">
        <v>27</v>
      </c>
      <c r="R4" s="10" t="s">
        <v>28</v>
      </c>
      <c r="S4" s="10" t="s">
        <v>29</v>
      </c>
      <c r="T4" s="10" t="s">
        <v>30</v>
      </c>
      <c r="U4" s="10" t="s">
        <v>27</v>
      </c>
      <c r="V4" s="10" t="s">
        <v>27</v>
      </c>
      <c r="W4" s="10" t="s">
        <v>27</v>
      </c>
      <c r="X4" s="10" t="s">
        <v>27</v>
      </c>
      <c r="Y4" s="11" t="s">
        <v>27</v>
      </c>
      <c r="Z4" s="6"/>
    </row>
    <row r="5" spans="1:28" ht="18.75" customHeight="1">
      <c r="A5" s="12">
        <v>1</v>
      </c>
      <c r="B5" s="12" t="s">
        <v>99</v>
      </c>
      <c r="C5" s="12" t="s">
        <v>100</v>
      </c>
      <c r="D5" s="12" t="s">
        <v>46</v>
      </c>
      <c r="E5" s="67" t="s">
        <v>90</v>
      </c>
      <c r="F5" s="13">
        <v>1</v>
      </c>
      <c r="G5" s="3">
        <v>1</v>
      </c>
      <c r="H5" s="3">
        <v>1</v>
      </c>
      <c r="I5" s="3">
        <v>1.5</v>
      </c>
      <c r="J5" s="3">
        <v>1.5</v>
      </c>
      <c r="K5" s="3">
        <v>1.5</v>
      </c>
      <c r="L5" s="3">
        <v>1</v>
      </c>
      <c r="M5" s="3">
        <v>1</v>
      </c>
      <c r="N5" s="3">
        <v>2</v>
      </c>
      <c r="O5" s="9">
        <f t="shared" si="0"/>
        <v>10.5</v>
      </c>
      <c r="P5" s="9" t="str">
        <f t="shared" ref="P5:P9" si="1">IF(O5&gt;=7.5,"выс",IF(O5&lt;=4,"низ","сред"))</f>
        <v>выс</v>
      </c>
      <c r="Q5" s="6" t="s">
        <v>39</v>
      </c>
      <c r="R5" s="6" t="s">
        <v>32</v>
      </c>
      <c r="S5" s="6" t="s">
        <v>39</v>
      </c>
      <c r="T5" s="6" t="s">
        <v>101</v>
      </c>
      <c r="U5" s="6" t="s">
        <v>39</v>
      </c>
      <c r="V5" s="6" t="s">
        <v>32</v>
      </c>
      <c r="W5" s="6" t="s">
        <v>32</v>
      </c>
      <c r="X5" s="6" t="s">
        <v>36</v>
      </c>
      <c r="Y5" s="7" t="s">
        <v>36</v>
      </c>
      <c r="Z5" s="6"/>
    </row>
    <row r="6" spans="1:28" ht="18.75" customHeight="1">
      <c r="A6" s="12">
        <v>2</v>
      </c>
      <c r="B6" s="12" t="s">
        <v>99</v>
      </c>
      <c r="C6" s="12" t="s">
        <v>100</v>
      </c>
      <c r="D6" s="12" t="s">
        <v>46</v>
      </c>
      <c r="E6" s="67" t="s">
        <v>91</v>
      </c>
      <c r="F6" s="13">
        <v>1</v>
      </c>
      <c r="G6" s="3">
        <v>1</v>
      </c>
      <c r="H6" s="3">
        <v>1</v>
      </c>
      <c r="I6" s="3"/>
      <c r="J6" s="3"/>
      <c r="K6" s="3"/>
      <c r="L6" s="3"/>
      <c r="M6" s="3"/>
      <c r="N6" s="3"/>
      <c r="O6" s="9">
        <f t="shared" si="0"/>
        <v>2</v>
      </c>
      <c r="P6" s="9" t="str">
        <f t="shared" si="1"/>
        <v>низ</v>
      </c>
      <c r="Q6" s="6" t="s">
        <v>36</v>
      </c>
      <c r="R6" s="6" t="s">
        <v>32</v>
      </c>
      <c r="S6" s="6" t="s">
        <v>32</v>
      </c>
      <c r="T6" s="6" t="s">
        <v>39</v>
      </c>
      <c r="U6" s="6" t="s">
        <v>39</v>
      </c>
      <c r="V6" s="6" t="s">
        <v>32</v>
      </c>
      <c r="W6" s="6" t="s">
        <v>36</v>
      </c>
      <c r="X6" s="6" t="s">
        <v>36</v>
      </c>
      <c r="Y6" s="7" t="s">
        <v>39</v>
      </c>
      <c r="Z6" s="68" t="s">
        <v>102</v>
      </c>
      <c r="AB6" s="14"/>
    </row>
    <row r="7" spans="1:28" ht="18.75" customHeight="1">
      <c r="A7" s="12">
        <v>3</v>
      </c>
      <c r="B7" s="12" t="s">
        <v>99</v>
      </c>
      <c r="C7" s="12" t="s">
        <v>100</v>
      </c>
      <c r="D7" s="12" t="s">
        <v>46</v>
      </c>
      <c r="E7" s="67" t="s">
        <v>92</v>
      </c>
      <c r="F7" s="13">
        <v>1</v>
      </c>
      <c r="G7" s="3">
        <v>1</v>
      </c>
      <c r="H7" s="3">
        <v>1</v>
      </c>
      <c r="I7" s="3">
        <v>1</v>
      </c>
      <c r="J7" s="3">
        <v>1.5</v>
      </c>
      <c r="K7" s="3">
        <v>1.5</v>
      </c>
      <c r="L7" s="3">
        <v>1</v>
      </c>
      <c r="M7" s="3">
        <v>1</v>
      </c>
      <c r="N7" s="3">
        <v>1.5</v>
      </c>
      <c r="O7" s="9">
        <f t="shared" si="0"/>
        <v>9.5</v>
      </c>
      <c r="P7" s="9" t="str">
        <f t="shared" si="1"/>
        <v>выс</v>
      </c>
      <c r="Q7" s="6" t="s">
        <v>32</v>
      </c>
      <c r="R7" s="6" t="s">
        <v>32</v>
      </c>
      <c r="S7" s="6" t="s">
        <v>41</v>
      </c>
      <c r="T7" s="6" t="s">
        <v>49</v>
      </c>
      <c r="U7" s="6" t="s">
        <v>39</v>
      </c>
      <c r="V7" s="6" t="s">
        <v>39</v>
      </c>
      <c r="W7" s="6" t="s">
        <v>32</v>
      </c>
      <c r="X7" s="6" t="s">
        <v>36</v>
      </c>
      <c r="Y7" s="7" t="s">
        <v>32</v>
      </c>
      <c r="Z7" s="6"/>
    </row>
    <row r="8" spans="1:28" ht="18.75" customHeight="1">
      <c r="A8" s="12">
        <v>4</v>
      </c>
      <c r="B8" s="12" t="s">
        <v>99</v>
      </c>
      <c r="C8" s="12" t="s">
        <v>100</v>
      </c>
      <c r="D8" s="12" t="s">
        <v>46</v>
      </c>
      <c r="E8" s="67" t="s">
        <v>103</v>
      </c>
      <c r="F8" s="13">
        <v>1</v>
      </c>
      <c r="G8" s="3">
        <v>1</v>
      </c>
      <c r="H8" s="3">
        <v>0.5</v>
      </c>
      <c r="I8" s="3">
        <v>1.5</v>
      </c>
      <c r="J8" s="3" t="s">
        <v>50</v>
      </c>
      <c r="K8" s="3">
        <v>0</v>
      </c>
      <c r="L8" s="3" t="s">
        <v>50</v>
      </c>
      <c r="M8" s="3">
        <v>0</v>
      </c>
      <c r="N8" s="3">
        <v>0</v>
      </c>
      <c r="O8" s="9">
        <f t="shared" si="0"/>
        <v>3</v>
      </c>
      <c r="P8" s="9" t="str">
        <f t="shared" si="1"/>
        <v>низ</v>
      </c>
      <c r="Q8" s="6" t="s">
        <v>39</v>
      </c>
      <c r="R8" s="6" t="s">
        <v>32</v>
      </c>
      <c r="S8" s="6" t="s">
        <v>60</v>
      </c>
      <c r="T8" s="6" t="s">
        <v>39</v>
      </c>
      <c r="U8" s="6" t="s">
        <v>36</v>
      </c>
      <c r="V8" s="6" t="s">
        <v>36</v>
      </c>
      <c r="W8" s="6" t="s">
        <v>32</v>
      </c>
      <c r="X8" s="6" t="s">
        <v>36</v>
      </c>
      <c r="Y8" s="7" t="s">
        <v>32</v>
      </c>
      <c r="Z8" s="6"/>
    </row>
    <row r="9" spans="1:28" ht="18.75" customHeight="1" thickBot="1">
      <c r="A9" s="12">
        <v>5</v>
      </c>
      <c r="B9" s="12" t="s">
        <v>99</v>
      </c>
      <c r="C9" s="12" t="s">
        <v>100</v>
      </c>
      <c r="D9" s="12" t="s">
        <v>46</v>
      </c>
      <c r="E9" s="67" t="s">
        <v>94</v>
      </c>
      <c r="F9" s="13">
        <v>1</v>
      </c>
      <c r="G9" s="3">
        <v>0</v>
      </c>
      <c r="H9" s="3">
        <v>0</v>
      </c>
      <c r="I9" s="3">
        <v>0</v>
      </c>
      <c r="J9" s="3">
        <v>1.5</v>
      </c>
      <c r="K9" s="3">
        <v>0</v>
      </c>
      <c r="L9" s="3">
        <v>0</v>
      </c>
      <c r="M9" s="3">
        <v>0</v>
      </c>
      <c r="N9" s="3">
        <v>2</v>
      </c>
      <c r="O9" s="9">
        <f t="shared" si="0"/>
        <v>3.5</v>
      </c>
      <c r="P9" s="9" t="str">
        <f t="shared" si="1"/>
        <v>низ</v>
      </c>
      <c r="Q9" s="6" t="s">
        <v>39</v>
      </c>
      <c r="R9" s="6" t="s">
        <v>32</v>
      </c>
      <c r="S9" s="6" t="s">
        <v>49</v>
      </c>
      <c r="T9" s="6" t="s">
        <v>39</v>
      </c>
      <c r="U9" s="6" t="s">
        <v>32</v>
      </c>
      <c r="V9" s="6" t="s">
        <v>36</v>
      </c>
      <c r="W9" s="6" t="s">
        <v>32</v>
      </c>
      <c r="X9" s="6" t="s">
        <v>39</v>
      </c>
      <c r="Y9" s="7" t="s">
        <v>36</v>
      </c>
      <c r="Z9" s="6"/>
    </row>
    <row r="10" spans="1:28" ht="15.75" thickBot="1">
      <c r="M10" s="50" t="s">
        <v>17</v>
      </c>
      <c r="N10" s="50"/>
      <c r="O10" s="61" t="s">
        <v>31</v>
      </c>
      <c r="P10" s="16">
        <f>COUNTIF(P5:P9,"низ")</f>
        <v>3</v>
      </c>
      <c r="Q10" s="17">
        <f>COUNTIF(Q5:Q9,"а")</f>
        <v>1</v>
      </c>
      <c r="R10" s="18">
        <f>COUNTIF(R5:R9,"а")</f>
        <v>5</v>
      </c>
      <c r="S10" s="17">
        <f>COUNTIF(S5:S9,"*а*")</f>
        <v>1</v>
      </c>
      <c r="T10" s="17">
        <f>COUNTIF(T5:T9,"*а*")</f>
        <v>0</v>
      </c>
      <c r="U10" s="17">
        <f>COUNTIF(U5:U9,"а")</f>
        <v>1</v>
      </c>
      <c r="V10" s="18">
        <f>COUNTIF(V5:V9,"а")</f>
        <v>2</v>
      </c>
      <c r="W10" s="18">
        <f>COUNTIF(W5:W9,"а")</f>
        <v>4</v>
      </c>
      <c r="X10" s="18">
        <f>COUNTIF(X5:X9,"а")</f>
        <v>0</v>
      </c>
      <c r="Y10" s="19">
        <f>COUNTIF(Y5:Y9,"а")</f>
        <v>2</v>
      </c>
      <c r="Z10" s="20" t="s">
        <v>32</v>
      </c>
    </row>
    <row r="11" spans="1:28" ht="39" thickBot="1">
      <c r="E11" s="21" t="s">
        <v>33</v>
      </c>
      <c r="F11" s="4" t="s">
        <v>34</v>
      </c>
      <c r="M11" s="22"/>
      <c r="N11" s="22"/>
      <c r="O11" s="62" t="s">
        <v>35</v>
      </c>
      <c r="P11" s="23">
        <f>COUNTIF(P5:P10,"выс")</f>
        <v>2</v>
      </c>
      <c r="Q11" s="24">
        <f>COUNTIF(Q5:Q10,"б")</f>
        <v>1</v>
      </c>
      <c r="R11" s="25">
        <f>COUNTIF(R5:R10,"б")</f>
        <v>0</v>
      </c>
      <c r="S11" s="24">
        <f>COUNTIF(S5:S10,"**б*")</f>
        <v>1</v>
      </c>
      <c r="T11" s="17">
        <f>COUNTIF(T5:T9,"*б*")</f>
        <v>1</v>
      </c>
      <c r="U11" s="24">
        <f>COUNTIF(U5:U10,"б")</f>
        <v>1</v>
      </c>
      <c r="V11" s="25">
        <f>COUNTIF(V5:V10,"б")</f>
        <v>2</v>
      </c>
      <c r="W11" s="25">
        <f>COUNTIF(W5:W10,"б")</f>
        <v>1</v>
      </c>
      <c r="X11" s="25">
        <f>COUNTIF(X5:X10,"б")</f>
        <v>4</v>
      </c>
      <c r="Y11" s="26">
        <f>COUNTIF(Y5:Y10,"б")</f>
        <v>2</v>
      </c>
      <c r="Z11" s="27" t="s">
        <v>36</v>
      </c>
    </row>
    <row r="12" spans="1:28" ht="15.75" thickBot="1">
      <c r="E12" s="21" t="s">
        <v>37</v>
      </c>
      <c r="F12" s="5">
        <v>1</v>
      </c>
      <c r="M12" s="22"/>
      <c r="N12" s="22"/>
      <c r="O12" s="63" t="s">
        <v>38</v>
      </c>
      <c r="P12" s="28">
        <f>COUNTIF(P5:P11,"сред")</f>
        <v>0</v>
      </c>
      <c r="Q12" s="29">
        <f>COUNTIF(Q5:Q11,"в")</f>
        <v>3</v>
      </c>
      <c r="R12" s="30"/>
      <c r="S12" s="29">
        <f>COUNTIF(S5:S11,"**в**")</f>
        <v>2</v>
      </c>
      <c r="T12" s="29">
        <f>COUNTIF($T$5:$T$9,"*в*")</f>
        <v>5</v>
      </c>
      <c r="U12" s="29">
        <f>COUNTIF(U5:U11,"в")</f>
        <v>3</v>
      </c>
      <c r="V12" s="30">
        <f t="shared" ref="V12:Y12" si="2">COUNTIF(V5:V11,"в")</f>
        <v>1</v>
      </c>
      <c r="W12" s="30">
        <f t="shared" si="2"/>
        <v>0</v>
      </c>
      <c r="X12" s="30">
        <f t="shared" si="2"/>
        <v>1</v>
      </c>
      <c r="Y12" s="31">
        <f t="shared" si="2"/>
        <v>1</v>
      </c>
      <c r="Z12" s="32" t="s">
        <v>39</v>
      </c>
    </row>
    <row r="13" spans="1:28" ht="15.75" thickBot="1">
      <c r="E13" s="21" t="s">
        <v>40</v>
      </c>
      <c r="F13" s="5">
        <v>2</v>
      </c>
      <c r="S13" s="33">
        <f>COUNTIF(S5:S9,"**г**")</f>
        <v>3</v>
      </c>
      <c r="T13" s="34">
        <f>COUNTIF($T$5:$T$9,"*г*")</f>
        <v>1</v>
      </c>
      <c r="U13" s="22"/>
      <c r="V13" s="22"/>
      <c r="W13" s="22"/>
      <c r="X13" s="22"/>
      <c r="Y13" s="22"/>
      <c r="Z13" s="34" t="s">
        <v>41</v>
      </c>
    </row>
    <row r="14" spans="1:28" ht="15.75" thickBot="1">
      <c r="E14" s="21" t="s">
        <v>42</v>
      </c>
      <c r="F14" s="5">
        <v>3</v>
      </c>
      <c r="S14" s="35">
        <f>COUNTIF(S5:S9,"**д**")</f>
        <v>0</v>
      </c>
      <c r="T14" s="36">
        <f>COUNTIF($T$5:$T$9,"*д*")</f>
        <v>1</v>
      </c>
      <c r="Z14" s="36" t="s">
        <v>43</v>
      </c>
    </row>
    <row r="15" spans="1:28" ht="15.75" thickBot="1">
      <c r="T15" s="37">
        <f>COUNTIF($T$5:$T$9,"*е*")</f>
        <v>0</v>
      </c>
      <c r="Z15" s="37" t="s">
        <v>44</v>
      </c>
    </row>
    <row r="18" spans="5:5">
      <c r="E18" s="38"/>
    </row>
    <row r="20" spans="5:5">
      <c r="E20" s="39"/>
    </row>
    <row r="22" spans="5:5">
      <c r="E22" s="40"/>
    </row>
  </sheetData>
  <mergeCells count="9">
    <mergeCell ref="G2:P2"/>
    <mergeCell ref="Q2:Y2"/>
    <mergeCell ref="M10:N10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Воломская СОШ</vt:lpstr>
      <vt:lpstr>Ледмозерская СОШ</vt:lpstr>
      <vt:lpstr>Муезерская СОШ, 5а</vt:lpstr>
      <vt:lpstr>Муезерская СОШ, 5б</vt:lpstr>
      <vt:lpstr>Ругозерская СОШ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CopyStar</dc:creator>
  <cp:lastModifiedBy>Пользователь Windows</cp:lastModifiedBy>
  <dcterms:created xsi:type="dcterms:W3CDTF">2020-11-30T12:28:46Z</dcterms:created>
  <dcterms:modified xsi:type="dcterms:W3CDTF">2021-09-10T13:50:35Z</dcterms:modified>
</cp:coreProperties>
</file>