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9320" windowHeight="12090"/>
  </bookViews>
  <sheets>
    <sheet name="Приложение 5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C45" i="1"/>
  <c r="H45" l="1"/>
  <c r="F42"/>
  <c r="F44"/>
  <c r="F43"/>
  <c r="F41"/>
  <c r="F40"/>
  <c r="D45"/>
  <c r="J45"/>
  <c r="K45"/>
  <c r="L45"/>
  <c r="E45" l="1"/>
  <c r="B45"/>
  <c r="F45" l="1"/>
  <c r="H15"/>
  <c r="H28"/>
  <c r="H18"/>
  <c r="H14"/>
  <c r="H31"/>
  <c r="H27"/>
  <c r="H24"/>
  <c r="H23"/>
  <c r="H22"/>
  <c r="H20"/>
  <c r="H19"/>
  <c r="H17"/>
  <c r="I45" l="1"/>
  <c r="G45"/>
  <c r="F28"/>
  <c r="F18"/>
  <c r="F15"/>
  <c r="F14"/>
  <c r="F26" l="1"/>
  <c r="C24" l="1"/>
  <c r="C23"/>
  <c r="C22"/>
  <c r="D24" l="1"/>
  <c r="D23"/>
  <c r="D22"/>
  <c r="H13"/>
  <c r="G27" l="1"/>
  <c r="F27" s="1"/>
  <c r="F17"/>
  <c r="F30"/>
  <c r="F31"/>
  <c r="F24"/>
  <c r="F23"/>
  <c r="F22"/>
  <c r="F20"/>
  <c r="F19"/>
  <c r="F13"/>
  <c r="D31"/>
  <c r="C31"/>
  <c r="D27"/>
  <c r="C27"/>
  <c r="D20"/>
  <c r="C20"/>
  <c r="D19"/>
  <c r="D17"/>
  <c r="D13"/>
  <c r="C19"/>
  <c r="C17"/>
  <c r="C13"/>
  <c r="D34" l="1"/>
  <c r="C34"/>
  <c r="E27"/>
  <c r="D30"/>
  <c r="D29" s="1"/>
  <c r="D12"/>
  <c r="C12"/>
  <c r="C30"/>
  <c r="C29" s="1"/>
  <c r="D26"/>
  <c r="D25" s="1"/>
  <c r="C26"/>
  <c r="C25" s="1"/>
  <c r="D21"/>
  <c r="C21"/>
  <c r="D16"/>
  <c r="C16"/>
  <c r="B31"/>
  <c r="B27"/>
  <c r="E26" s="1"/>
  <c r="B24"/>
  <c r="B23"/>
  <c r="B22"/>
  <c r="B20"/>
  <c r="B19"/>
  <c r="B17"/>
  <c r="B13"/>
  <c r="C11" l="1"/>
  <c r="D11"/>
  <c r="H30" l="1"/>
  <c r="H26"/>
  <c r="H16"/>
  <c r="H12"/>
  <c r="B30"/>
  <c r="B26"/>
  <c r="B16"/>
  <c r="B12"/>
  <c r="I34"/>
  <c r="H34"/>
  <c r="B11" l="1"/>
  <c r="B34"/>
  <c r="B21" l="1"/>
  <c r="L29" l="1"/>
  <c r="B29"/>
  <c r="L25"/>
  <c r="H25"/>
  <c r="L21"/>
  <c r="H21"/>
  <c r="L11"/>
  <c r="J34" l="1"/>
  <c r="L33"/>
  <c r="B25"/>
  <c r="B33" s="1"/>
  <c r="H29"/>
  <c r="H11" l="1"/>
  <c r="H33" s="1"/>
  <c r="D33"/>
  <c r="C33"/>
</calcChain>
</file>

<file path=xl/sharedStrings.xml><?xml version="1.0" encoding="utf-8"?>
<sst xmlns="http://schemas.openxmlformats.org/spreadsheetml/2006/main" count="123" uniqueCount="61">
  <si>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</si>
  <si>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</si>
  <si>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</si>
  <si>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</si>
  <si>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</si>
  <si>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</si>
  <si>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</si>
  <si>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</si>
  <si>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</si>
  <si>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</si>
  <si>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</si>
  <si>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</si>
  <si>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</si>
  <si>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</si>
  <si>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</si>
  <si>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</si>
  <si>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</si>
  <si>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</si>
  <si>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</si>
  <si>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</si>
  <si>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</si>
  <si>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</si>
  <si>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</si>
  <si>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</si>
  <si>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</si>
  <si>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</si>
  <si>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</si>
  <si>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</si>
  <si>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</si>
  <si>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</si>
  <si>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</si>
  <si>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</si>
  <si>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</si>
  <si>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</si>
  <si>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</si>
  <si>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</si>
  <si>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</si>
  <si>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</si>
  <si>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</si>
  <si>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</si>
  <si>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</si>
  <si>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</si>
  <si>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5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</si>
  <si>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2. Работники учреждений культуры**</t>
  </si>
  <si>
    <t>5. Органы местного самоуправления</t>
  </si>
  <si>
    <r>
      <t>1. Педагогические работники дополнительного образования**</t>
    </r>
    <r>
      <rPr>
        <sz val="8"/>
        <rFont val="Times New Roman"/>
        <family val="1"/>
        <charset val="204"/>
      </rPr>
      <t xml:space="preserve"> (без внешних совместителей)</t>
    </r>
  </si>
  <si>
    <t>Планируемая средняя заработная плата в очередном 2025году, руб.</t>
  </si>
  <si>
    <t>Показатель количества работников 
в текущем 2024 году</t>
  </si>
  <si>
    <t>Общий объем расходов по заработной плате работников с начислениями в текущем 2024 году, тыс. рублей</t>
  </si>
  <si>
    <t>в том числе прирост расходов на повышение заработной платы работников с начислениями в текущем 2024 году, тыс. рублей</t>
  </si>
  <si>
    <t xml:space="preserve">Фактическая средняя заработнаая плата в текущем 2024 году, руб. </t>
  </si>
  <si>
    <t>Показатель количества работников, используемый при расчете потребности на очередной 2025 год</t>
  </si>
  <si>
    <t xml:space="preserve">Предусмотрено в бюджете муниицпального района (городского округа) на очередной 2025 год c начислениями на выплаты по оплате труда**, тыс. рублей </t>
  </si>
  <si>
    <t>Общий объем расходов (потребность) по заработной плате работников в очередном 2025 году  с начислениями на выплаты по оплате труда, тыс. рублей</t>
  </si>
  <si>
    <t>из них  прирост расходов на повышение заработной платы работников в очередном 2025 году, тыс. рублей</t>
  </si>
  <si>
    <t xml:space="preserve">индексация с _____ текущего 2025 года </t>
  </si>
  <si>
    <t>индексация с ______ очередного 2025 года</t>
  </si>
  <si>
    <t xml:space="preserve">Исполнитель: </t>
  </si>
  <si>
    <t>Расчет потребности бюджета Лендерского сельского поселения на выплату заработной платы с начислениями работников муниципальных учреждений на очередной финансовый год за счет средств местных бюджетов</t>
  </si>
  <si>
    <t xml:space="preserve"> Глава Лендерского сельского поселения
 (городского округа)</t>
  </si>
  <si>
    <t>С.М. Мезенцева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</si>
</sst>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87">
    <xf numFmtId="0" fontId="0" fillId="0" borderId="0" xfId="0"/>
    <xf numFmtId="0" fontId="4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0" fontId="6" fillId="0" borderId="6" xfId="1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right" vertical="center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6" fillId="0" borderId="0" xfId="1" applyFont="1" applyFill="1"/>
    <xf numFmtId="0" fontId="15" fillId="0" borderId="3" xfId="1" applyFont="1" applyFill="1" applyBorder="1" applyAlignment="1">
      <alignment horizontal="center" vertical="center"/>
    </xf>
    <xf numFmtId="0" fontId="7" fillId="0" borderId="0" xfId="1" applyFont="1" applyFill="1"/>
    <xf numFmtId="0" fontId="16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18" fillId="0" borderId="0" xfId="1" applyFont="1" applyFill="1"/>
    <xf numFmtId="0" fontId="3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vertical="center" wrapText="1"/>
    </xf>
    <xf numFmtId="165" fontId="15" fillId="0" borderId="3" xfId="1" applyNumberFormat="1" applyFont="1" applyFill="1" applyBorder="1" applyAlignment="1">
      <alignment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16" fillId="0" borderId="29" xfId="1" applyFont="1" applyFill="1" applyBorder="1" applyAlignment="1">
      <alignment horizontal="left" vertical="top" wrapText="1"/>
    </xf>
    <xf numFmtId="0" fontId="16" fillId="0" borderId="29" xfId="1" applyFont="1" applyFill="1" applyBorder="1" applyAlignment="1">
      <alignment wrapText="1"/>
    </xf>
    <xf numFmtId="0" fontId="3" fillId="0" borderId="3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/>
    <xf numFmtId="0" fontId="6" fillId="0" borderId="0" xfId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/>
    </xf>
    <xf numFmtId="0" fontId="17" fillId="0" borderId="0" xfId="61" applyFont="1" applyFill="1" applyAlignment="1">
      <alignment vertical="top" wrapText="1"/>
    </xf>
    <xf numFmtId="0" fontId="17" fillId="0" borderId="1" xfId="61" applyFont="1" applyFill="1" applyBorder="1" applyAlignment="1">
      <alignment vertical="top" wrapText="1"/>
    </xf>
    <xf numFmtId="0" fontId="16" fillId="0" borderId="0" xfId="61" applyFont="1" applyFill="1" applyAlignment="1">
      <alignment horizontal="left" vertical="top" wrapText="1"/>
    </xf>
    <xf numFmtId="0" fontId="16" fillId="0" borderId="0" xfId="61" applyFont="1" applyFill="1" applyAlignment="1">
      <alignment wrapText="1"/>
    </xf>
    <xf numFmtId="3" fontId="17" fillId="0" borderId="2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165" fontId="5" fillId="0" borderId="6" xfId="1" applyNumberFormat="1" applyFont="1" applyFill="1" applyBorder="1"/>
    <xf numFmtId="0" fontId="6" fillId="0" borderId="6" xfId="1" applyFont="1" applyFill="1" applyBorder="1" applyAlignment="1">
      <alignment horizontal="center"/>
    </xf>
    <xf numFmtId="165" fontId="5" fillId="0" borderId="6" xfId="1" applyNumberFormat="1" applyFont="1" applyFill="1" applyBorder="1" applyAlignment="1">
      <alignment horizontal="center"/>
    </xf>
    <xf numFmtId="3" fontId="17" fillId="0" borderId="3" xfId="1" applyNumberFormat="1" applyFont="1" applyFill="1" applyBorder="1" applyAlignment="1">
      <alignment horizontal="center" vertical="center" wrapText="1"/>
    </xf>
    <xf numFmtId="3" fontId="16" fillId="0" borderId="3" xfId="1" applyNumberFormat="1" applyFont="1" applyFill="1" applyBorder="1" applyAlignment="1">
      <alignment horizontal="center" vertical="center"/>
    </xf>
    <xf numFmtId="3" fontId="16" fillId="0" borderId="3" xfId="1" applyNumberFormat="1" applyFont="1" applyFill="1" applyBorder="1" applyAlignment="1">
      <alignment horizontal="center"/>
    </xf>
    <xf numFmtId="0" fontId="16" fillId="0" borderId="19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/>
    </xf>
    <xf numFmtId="3" fontId="17" fillId="0" borderId="1" xfId="61" applyNumberFormat="1" applyFont="1" applyFill="1" applyBorder="1" applyAlignment="1">
      <alignment vertical="top" wrapText="1"/>
    </xf>
    <xf numFmtId="3" fontId="16" fillId="10" borderId="3" xfId="1" applyNumberFormat="1" applyFont="1" applyFill="1" applyBorder="1" applyAlignment="1">
      <alignment horizontal="center" vertical="center" wrapText="1"/>
    </xf>
    <xf numFmtId="3" fontId="16" fillId="10" borderId="20" xfId="1" applyNumberFormat="1" applyFont="1" applyFill="1" applyBorder="1" applyAlignment="1">
      <alignment horizontal="center" vertical="center" wrapText="1"/>
    </xf>
    <xf numFmtId="0" fontId="16" fillId="10" borderId="19" xfId="1" applyFont="1" applyFill="1" applyBorder="1" applyAlignment="1">
      <alignment horizontal="center" vertical="center" wrapText="1"/>
    </xf>
    <xf numFmtId="3" fontId="16" fillId="10" borderId="3" xfId="1" applyNumberFormat="1" applyFont="1" applyFill="1" applyBorder="1" applyAlignment="1">
      <alignment horizontal="center" vertical="center"/>
    </xf>
    <xf numFmtId="3" fontId="17" fillId="10" borderId="21" xfId="1" applyNumberFormat="1" applyFont="1" applyFill="1" applyBorder="1" applyAlignment="1">
      <alignment horizontal="center" vertical="center"/>
    </xf>
    <xf numFmtId="3" fontId="16" fillId="0" borderId="3" xfId="1" applyNumberFormat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/>
    </xf>
    <xf numFmtId="0" fontId="17" fillId="0" borderId="0" xfId="61" applyFont="1" applyFill="1" applyAlignment="1">
      <alignment horizontal="left" vertical="top" wrapText="1"/>
    </xf>
    <xf numFmtId="0" fontId="16" fillId="0" borderId="0" xfId="61" applyFont="1" applyFill="1" applyAlignment="1">
      <alignment horizontal="center" vertical="top" wrapText="1"/>
    </xf>
    <xf numFmtId="0" fontId="20" fillId="0" borderId="0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3" fillId="0" borderId="2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 vertical="top" wrapText="1"/>
    </xf>
    <xf numFmtId="0" fontId="3" fillId="0" borderId="22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6;&#1040;&#1057;&#1063;&#1045;&#1058;&#1067;%20&#1055;&#1054;%20&#1059;&#1050;&#1040;&#1047;&#1040;&#1052;%20&#1055;&#1056;&#1060;/&#1041;&#1070;&#1044;&#1046;&#1045;&#1058;%202019/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55;&#1048;&#1057;&#1068;&#1052;&#1040;/2019/&#1085;&#1072;%20&#1079;&#1072;&#1087;&#1088;&#1086;&#1089;&#1099;%20&#1060;&#1054;&#1048;&#1042;/&#1079;&#1072;&#1087;&#1088;&#1086;&#1089;%20&#1052;&#1080;&#1085;&#1090;&#1088;&#1091;&#1076;&#1072;%20&#1056;&#1060;%20&#1086;&#1090;%2011.01.2019%20(&#1086;&#1073;&#1077;&#1089;&#1087;&#1077;&#1095;&#1077;&#1085;&#1085;&#1086;&#1089;&#1090;&#1100;%202019)/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L60"/>
  <sheetViews>
    <sheetView tabSelected="1" zoomScaleSheetLayoutView="100" workbookViewId="0">
      <pane xSplit="1" ySplit="8" topLeftCell="B38" activePane="bottomRight" state="frozen"/>
      <selection pane="topRight" activeCell="B1" sqref="B1"/>
      <selection pane="bottomLeft" activeCell="A9" sqref="A9"/>
      <selection pane="bottomRight" activeCell="E42" sqref="E42"/>
    </sheetView>
  </sheetViews>
  <sheetFormatPr defaultRowHeight="12.75"/>
  <cols>
    <col min="1" max="1" width="59.7109375" style="11" customWidth="1"/>
    <col min="2" max="2" width="12" style="11" customWidth="1"/>
    <col min="3" max="3" width="14.140625" style="11" customWidth="1"/>
    <col min="4" max="4" width="13.140625" style="11" customWidth="1"/>
    <col min="5" max="5" width="13.28515625" style="11" customWidth="1"/>
    <col min="6" max="6" width="12.7109375" style="11" customWidth="1"/>
    <col min="7" max="7" width="13.28515625" style="11" customWidth="1"/>
    <col min="8" max="8" width="16.140625" style="11" customWidth="1"/>
    <col min="9" max="9" width="15.7109375" style="11" customWidth="1"/>
    <col min="10" max="10" width="10.28515625" style="11" customWidth="1"/>
    <col min="11" max="11" width="11" style="11" customWidth="1"/>
    <col min="12" max="12" width="18.28515625" style="11" customWidth="1"/>
    <col min="13" max="16384" width="9.140625" style="11"/>
  </cols>
  <sheetData>
    <row r="1" spans="1:12" ht="85.5" customHeight="1">
      <c r="A1" s="12"/>
      <c r="H1" s="66" t="s">
        <v>42</v>
      </c>
      <c r="I1" s="66"/>
      <c r="J1" s="66"/>
      <c r="K1" s="66"/>
      <c r="L1" s="66"/>
    </row>
    <row r="2" spans="1:12" ht="36.75" customHeight="1">
      <c r="A2" s="82" t="s">
        <v>58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ht="13.5" hidden="1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4"/>
    </row>
    <row r="4" spans="1:12" ht="156.75" hidden="1" customHeight="1">
      <c r="A4" s="85" t="s">
        <v>0</v>
      </c>
      <c r="B4" s="63" t="s">
        <v>1</v>
      </c>
      <c r="C4" s="65" t="s">
        <v>28</v>
      </c>
      <c r="D4" s="65"/>
      <c r="E4" s="63" t="s">
        <v>29</v>
      </c>
      <c r="F4" s="63" t="s">
        <v>30</v>
      </c>
      <c r="G4" s="63" t="s">
        <v>31</v>
      </c>
      <c r="H4" s="18" t="s">
        <v>32</v>
      </c>
      <c r="I4" s="83" t="s">
        <v>33</v>
      </c>
      <c r="J4" s="84"/>
      <c r="K4" s="20"/>
      <c r="L4" s="19" t="s">
        <v>2</v>
      </c>
    </row>
    <row r="5" spans="1:12" ht="69" hidden="1" customHeight="1">
      <c r="A5" s="86"/>
      <c r="B5" s="64"/>
      <c r="C5" s="17" t="s">
        <v>3</v>
      </c>
      <c r="D5" s="17" t="s">
        <v>4</v>
      </c>
      <c r="E5" s="64"/>
      <c r="F5" s="64"/>
      <c r="G5" s="64"/>
      <c r="H5" s="17" t="s">
        <v>3</v>
      </c>
      <c r="I5" s="17" t="s">
        <v>5</v>
      </c>
      <c r="J5" s="17" t="s">
        <v>6</v>
      </c>
      <c r="K5" s="17"/>
      <c r="L5" s="17" t="s">
        <v>3</v>
      </c>
    </row>
    <row r="6" spans="1:12" hidden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>
      <c r="A7" s="18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>
      <c r="A8" s="18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0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>
      <c r="A9" s="18" t="s">
        <v>35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>
      <c r="A10" s="18" t="s">
        <v>34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0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>
      <c r="A11" s="18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5" hidden="1">
      <c r="A13" s="4" t="s">
        <v>25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5" hidden="1">
      <c r="A14" s="4" t="s">
        <v>26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5" hidden="1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2" ht="15" hidden="1">
      <c r="A17" s="4" t="s">
        <v>25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2" ht="15" hidden="1">
      <c r="A18" s="4" t="s">
        <v>26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2" ht="32.25" hidden="1" customHeight="1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2" ht="17.25" hidden="1" customHeight="1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2" ht="32.25" hidden="1" customHeight="1">
      <c r="A21" s="18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2" ht="31.5" hidden="1" customHeight="1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2" ht="17.25" hidden="1" customHeight="1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2" ht="25.5" hidden="1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2" ht="16.5" hidden="1" customHeight="1">
      <c r="A25" s="18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2" ht="18.75" hidden="1" customHeight="1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2" ht="15" hidden="1">
      <c r="A27" s="6" t="s">
        <v>25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2" ht="15" hidden="1">
      <c r="A28" s="4" t="s">
        <v>26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2" ht="16.5" hidden="1" customHeight="1">
      <c r="A29" s="18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</row>
    <row r="30" spans="1:12" ht="20.25" hidden="1" customHeight="1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</row>
    <row r="31" spans="1:12" ht="15" hidden="1">
      <c r="A31" s="4" t="s">
        <v>25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2" ht="15" hidden="1">
      <c r="A32" s="4" t="s">
        <v>26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2" ht="30" hidden="1" customHeight="1">
      <c r="A33" s="18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</row>
    <row r="34" spans="1:12" s="15" customFormat="1" ht="14.25" hidden="1">
      <c r="A34" s="21" t="s">
        <v>27</v>
      </c>
      <c r="B34" s="22">
        <f>B13+B17+B19+B20+B22+B23+B24+B27+B31</f>
        <v>4582.7000000000007</v>
      </c>
      <c r="C34" s="22">
        <f>C13+C17+C19+C20+C22+C23+C24+C27+C31</f>
        <v>2000177.9600000002</v>
      </c>
      <c r="D34" s="22">
        <f>D13+D17+D19+D20+D22+D23+D24+D27+D31</f>
        <v>1840320.3499999999</v>
      </c>
      <c r="E34" s="22"/>
      <c r="F34" s="22"/>
      <c r="G34" s="22"/>
      <c r="H34" s="22">
        <f>H13+H17+H19+H20+H22+H23+H24+H27+H31</f>
        <v>218893.30000000002</v>
      </c>
      <c r="I34" s="22">
        <f>I13+I17+I19+I20+I22+I23+I24+I27+I31</f>
        <v>190212</v>
      </c>
      <c r="J34" s="22">
        <f>J13+J17+J19+J20+J22+J23+J24+J27+J31</f>
        <v>190212</v>
      </c>
      <c r="K34" s="22"/>
      <c r="L34" s="22"/>
    </row>
    <row r="35" spans="1:12" ht="3.75" customHeight="1" thickBot="1">
      <c r="A35" s="9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</row>
    <row r="36" spans="1:12" ht="91.5" customHeight="1">
      <c r="A36" s="67" t="s">
        <v>0</v>
      </c>
      <c r="B36" s="70" t="s">
        <v>47</v>
      </c>
      <c r="C36" s="73" t="s">
        <v>48</v>
      </c>
      <c r="D36" s="73" t="s">
        <v>49</v>
      </c>
      <c r="E36" s="75" t="s">
        <v>50</v>
      </c>
      <c r="F36" s="78" t="s">
        <v>51</v>
      </c>
      <c r="G36" s="73" t="s">
        <v>46</v>
      </c>
      <c r="H36" s="73" t="s">
        <v>52</v>
      </c>
      <c r="I36" s="73" t="s">
        <v>53</v>
      </c>
      <c r="J36" s="61" t="s">
        <v>54</v>
      </c>
      <c r="K36" s="61"/>
      <c r="L36" s="62"/>
    </row>
    <row r="37" spans="1:12" ht="41.25" customHeight="1">
      <c r="A37" s="68"/>
      <c r="B37" s="71"/>
      <c r="C37" s="74"/>
      <c r="D37" s="74"/>
      <c r="E37" s="76"/>
      <c r="F37" s="79"/>
      <c r="G37" s="74"/>
      <c r="H37" s="74"/>
      <c r="I37" s="74"/>
      <c r="J37" s="63" t="s">
        <v>55</v>
      </c>
      <c r="K37" s="63" t="s">
        <v>56</v>
      </c>
      <c r="L37" s="81" t="s">
        <v>38</v>
      </c>
    </row>
    <row r="38" spans="1:12" ht="273" customHeight="1">
      <c r="A38" s="69"/>
      <c r="B38" s="72"/>
      <c r="C38" s="64"/>
      <c r="D38" s="64"/>
      <c r="E38" s="77"/>
      <c r="F38" s="80"/>
      <c r="G38" s="64"/>
      <c r="H38" s="64"/>
      <c r="I38" s="64"/>
      <c r="J38" s="64"/>
      <c r="K38" s="64"/>
      <c r="L38" s="77"/>
    </row>
    <row r="39" spans="1:12" ht="12.75" customHeight="1">
      <c r="A39" s="23">
        <v>1</v>
      </c>
      <c r="B39" s="24">
        <v>2</v>
      </c>
      <c r="C39" s="17">
        <v>3</v>
      </c>
      <c r="D39" s="17">
        <v>4</v>
      </c>
      <c r="E39" s="25">
        <v>5</v>
      </c>
      <c r="F39" s="26">
        <v>6</v>
      </c>
      <c r="G39" s="17">
        <v>7</v>
      </c>
      <c r="H39" s="17">
        <v>8</v>
      </c>
      <c r="I39" s="17">
        <v>9</v>
      </c>
      <c r="J39" s="17">
        <v>10</v>
      </c>
      <c r="K39" s="17">
        <v>11</v>
      </c>
      <c r="L39" s="25">
        <v>12</v>
      </c>
    </row>
    <row r="40" spans="1:12" ht="32.25" customHeight="1">
      <c r="A40" s="27" t="s">
        <v>45</v>
      </c>
      <c r="B40" s="47"/>
      <c r="C40" s="51"/>
      <c r="D40" s="51">
        <v>0</v>
      </c>
      <c r="E40" s="52"/>
      <c r="F40" s="53">
        <f>B40</f>
        <v>0</v>
      </c>
      <c r="G40" s="51"/>
      <c r="H40" s="56"/>
      <c r="I40" s="51"/>
      <c r="J40" s="44">
        <v>0</v>
      </c>
      <c r="K40" s="44">
        <v>0</v>
      </c>
      <c r="L40" s="44">
        <v>0</v>
      </c>
    </row>
    <row r="41" spans="1:12" ht="19.5" customHeight="1">
      <c r="A41" s="27" t="s">
        <v>43</v>
      </c>
      <c r="B41" s="47"/>
      <c r="C41" s="51"/>
      <c r="D41" s="51">
        <v>0</v>
      </c>
      <c r="E41" s="52"/>
      <c r="F41" s="53">
        <f t="shared" ref="F41:F44" si="3">B41</f>
        <v>0</v>
      </c>
      <c r="G41" s="51"/>
      <c r="H41" s="56"/>
      <c r="I41" s="51"/>
      <c r="J41" s="44">
        <v>0</v>
      </c>
      <c r="K41" s="44">
        <v>0</v>
      </c>
      <c r="L41" s="44">
        <v>0</v>
      </c>
    </row>
    <row r="42" spans="1:12" ht="28.5" customHeight="1">
      <c r="A42" s="28" t="s">
        <v>36</v>
      </c>
      <c r="B42" s="48"/>
      <c r="C42" s="51"/>
      <c r="D42" s="51">
        <v>0</v>
      </c>
      <c r="E42" s="52"/>
      <c r="F42" s="53">
        <f t="shared" si="3"/>
        <v>0</v>
      </c>
      <c r="G42" s="51"/>
      <c r="H42" s="45"/>
      <c r="I42" s="51"/>
      <c r="J42" s="45">
        <v>0</v>
      </c>
      <c r="K42" s="45">
        <v>0</v>
      </c>
      <c r="L42" s="45">
        <v>0</v>
      </c>
    </row>
    <row r="43" spans="1:12" ht="28.5" customHeight="1">
      <c r="A43" s="28" t="s">
        <v>37</v>
      </c>
      <c r="B43" s="47"/>
      <c r="C43" s="51"/>
      <c r="D43" s="51">
        <v>0</v>
      </c>
      <c r="E43" s="52"/>
      <c r="F43" s="53">
        <f t="shared" si="3"/>
        <v>0</v>
      </c>
      <c r="G43" s="51"/>
      <c r="H43" s="45"/>
      <c r="I43" s="51"/>
      <c r="J43" s="45">
        <v>0</v>
      </c>
      <c r="K43" s="45">
        <v>0</v>
      </c>
      <c r="L43" s="45">
        <v>0</v>
      </c>
    </row>
    <row r="44" spans="1:12" ht="12.75" customHeight="1">
      <c r="A44" s="28" t="s">
        <v>44</v>
      </c>
      <c r="B44" s="48">
        <v>3</v>
      </c>
      <c r="C44" s="54">
        <v>1475</v>
      </c>
      <c r="D44" s="51">
        <v>43</v>
      </c>
      <c r="E44" s="52">
        <v>131</v>
      </c>
      <c r="F44" s="53">
        <f t="shared" si="3"/>
        <v>3</v>
      </c>
      <c r="G44" s="51">
        <v>135</v>
      </c>
      <c r="H44" s="46">
        <v>1705</v>
      </c>
      <c r="I44" s="51">
        <v>1705</v>
      </c>
      <c r="J44" s="46">
        <v>0</v>
      </c>
      <c r="K44" s="46">
        <v>0</v>
      </c>
      <c r="L44" s="46">
        <v>90</v>
      </c>
    </row>
    <row r="45" spans="1:12" s="15" customFormat="1" ht="16.5" thickBot="1">
      <c r="A45" s="29" t="s">
        <v>40</v>
      </c>
      <c r="B45" s="39">
        <f t="shared" ref="B45:F45" si="4">SUM(B40:B44)</f>
        <v>3</v>
      </c>
      <c r="C45" s="55">
        <f t="shared" si="4"/>
        <v>1475</v>
      </c>
      <c r="D45" s="55">
        <f t="shared" si="4"/>
        <v>43</v>
      </c>
      <c r="E45" s="55">
        <f>SUM(E40:E44)/6</f>
        <v>21.833333333333332</v>
      </c>
      <c r="F45" s="55">
        <f t="shared" si="4"/>
        <v>3</v>
      </c>
      <c r="G45" s="55">
        <f>SUM(G40:G44)/6</f>
        <v>22.5</v>
      </c>
      <c r="H45" s="55">
        <f>SUM(H40:H44)</f>
        <v>1705</v>
      </c>
      <c r="I45" s="55">
        <f>I40+I41+I42+I43+I44</f>
        <v>1705</v>
      </c>
      <c r="J45" s="39">
        <f t="shared" ref="J45:L45" si="5">SUM(J40:J44)</f>
        <v>0</v>
      </c>
      <c r="K45" s="39">
        <f t="shared" si="5"/>
        <v>0</v>
      </c>
      <c r="L45" s="39">
        <f t="shared" si="5"/>
        <v>90</v>
      </c>
    </row>
    <row r="46" spans="1:12" ht="15" hidden="1" customHeight="1">
      <c r="A46" s="16" t="s">
        <v>24</v>
      </c>
      <c r="B46" s="40"/>
      <c r="C46" s="41"/>
      <c r="D46" s="40"/>
      <c r="E46" s="40"/>
      <c r="F46" s="42"/>
      <c r="G46" s="42"/>
      <c r="H46" s="43"/>
      <c r="I46" s="43"/>
      <c r="J46" s="43"/>
      <c r="K46" s="43"/>
      <c r="L46" s="43"/>
    </row>
    <row r="47" spans="1:12" ht="15">
      <c r="A47" s="30"/>
      <c r="B47" s="14"/>
      <c r="C47" s="32"/>
      <c r="D47" s="14"/>
      <c r="E47" s="14"/>
      <c r="F47" s="33"/>
      <c r="G47" s="33"/>
      <c r="H47" s="34"/>
      <c r="I47" s="34"/>
      <c r="J47" s="34"/>
      <c r="K47" s="34"/>
      <c r="L47" s="34"/>
    </row>
    <row r="48" spans="1:12" ht="33" customHeight="1">
      <c r="A48" s="60" t="s">
        <v>39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</row>
    <row r="49" spans="1:12" ht="30.75" customHeight="1">
      <c r="A49" s="60" t="s">
        <v>41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</row>
    <row r="50" spans="1:12" ht="15">
      <c r="A50" s="31"/>
      <c r="B50" s="14"/>
      <c r="C50" s="32"/>
      <c r="D50" s="49"/>
      <c r="E50" s="14"/>
      <c r="F50" s="33"/>
      <c r="G50" s="33"/>
      <c r="H50" s="34"/>
      <c r="I50" s="34"/>
      <c r="J50" s="34"/>
      <c r="K50" s="34"/>
      <c r="L50" s="34"/>
    </row>
    <row r="51" spans="1:12" ht="33" customHeight="1">
      <c r="A51" s="35" t="s">
        <v>59</v>
      </c>
      <c r="B51" s="36"/>
      <c r="C51" s="36"/>
      <c r="D51" s="50"/>
      <c r="E51" s="50"/>
      <c r="F51" s="36"/>
      <c r="G51" s="36"/>
      <c r="H51" s="36"/>
      <c r="I51" s="36"/>
      <c r="J51" s="36"/>
      <c r="K51" s="58" t="s">
        <v>60</v>
      </c>
      <c r="L51" s="58"/>
    </row>
    <row r="52" spans="1:12" ht="15.75">
      <c r="A52" s="37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</row>
    <row r="53" spans="1:12" ht="15.75">
      <c r="A53" s="37" t="s">
        <v>57</v>
      </c>
      <c r="B53" s="36"/>
      <c r="C53" s="36"/>
      <c r="D53" s="36"/>
      <c r="E53" s="36"/>
      <c r="F53" s="36"/>
      <c r="G53" s="36"/>
      <c r="H53" s="36"/>
      <c r="I53" s="36"/>
      <c r="J53" s="36"/>
      <c r="K53" s="58"/>
      <c r="L53" s="58"/>
    </row>
    <row r="54" spans="1:12" ht="15.75">
      <c r="A54" s="37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</row>
    <row r="55" spans="1:12" ht="15.75" customHeight="1">
      <c r="A55" s="59"/>
      <c r="B55" s="59"/>
      <c r="C55" s="38"/>
      <c r="D55" s="38"/>
      <c r="E55" s="38"/>
      <c r="F55" s="38"/>
      <c r="G55" s="38"/>
      <c r="H55" s="38"/>
      <c r="I55" s="38"/>
      <c r="J55" s="38"/>
      <c r="K55" s="38"/>
      <c r="L55" s="38"/>
    </row>
    <row r="56" spans="1:1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</sheetData>
  <mergeCells count="29"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  <mergeCell ref="I4:J4"/>
    <mergeCell ref="A4:A5"/>
    <mergeCell ref="B4:B5"/>
    <mergeCell ref="C4:D4"/>
    <mergeCell ref="E4:E5"/>
    <mergeCell ref="F4:F5"/>
    <mergeCell ref="G4:G5"/>
    <mergeCell ref="B35:E35"/>
    <mergeCell ref="F35:L35"/>
    <mergeCell ref="K53:L53"/>
    <mergeCell ref="A55:B55"/>
    <mergeCell ref="K51:L51"/>
    <mergeCell ref="A49:L49"/>
    <mergeCell ref="A48:L48"/>
    <mergeCell ref="J36:L36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Пользователь Windows</cp:lastModifiedBy>
  <cp:lastPrinted>2024-11-02T06:26:36Z</cp:lastPrinted>
  <dcterms:created xsi:type="dcterms:W3CDTF">2018-03-15T09:28:18Z</dcterms:created>
  <dcterms:modified xsi:type="dcterms:W3CDTF">2024-11-14T09:45:41Z</dcterms:modified>
</cp:coreProperties>
</file>